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salaun\Desktop\"/>
    </mc:Choice>
  </mc:AlternateContent>
  <xr:revisionPtr revIDLastSave="0" documentId="13_ncr:1_{7180A699-D553-479D-978C-279D868032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rchés publics" sheetId="4" r:id="rId1"/>
    <sheet name="Modifications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4" l="1"/>
  <c r="M9" i="4" l="1"/>
  <c r="M13" i="4"/>
  <c r="M12" i="4"/>
</calcChain>
</file>

<file path=xl/sharedStrings.xml><?xml version="1.0" encoding="utf-8"?>
<sst xmlns="http://schemas.openxmlformats.org/spreadsheetml/2006/main" count="152" uniqueCount="85">
  <si>
    <t>Entretien des espaces verts</t>
  </si>
  <si>
    <t>2021-02</t>
  </si>
  <si>
    <t>2021-05</t>
  </si>
  <si>
    <t>APS Solutions Informatiques</t>
  </si>
  <si>
    <t>2021-07</t>
  </si>
  <si>
    <t>1. Numéro d'identification</t>
  </si>
  <si>
    <t>2. Date de notification</t>
  </si>
  <si>
    <t>3. Date de publication des données essentielles</t>
  </si>
  <si>
    <t>4. Nom de l'acheteur</t>
  </si>
  <si>
    <t>5. Numéro SIRET de l'acheteur</t>
  </si>
  <si>
    <t>6. Type : marché, marché de partenariat, accord-cadre, marché subséquent</t>
  </si>
  <si>
    <t>8. CPV principal</t>
  </si>
  <si>
    <t>9. Procédure : procédure adaptée, appel d'offres ouvert, appel d'offres restreint, procédure avec négociation, dialogue compétitif, marchés publics passés sans publicité ni mise en concurrence préalables</t>
  </si>
  <si>
    <t>10. nom du lieu principal d'exécution</t>
  </si>
  <si>
    <t>11. identifiant du lieu principal d'exécution, sous la forme d'un code postal ou d'un code INSEE</t>
  </si>
  <si>
    <t>14. forme du prix : ferme, ferme et actualisable, révisable</t>
  </si>
  <si>
    <t>15. Nom du ou des titulaires</t>
  </si>
  <si>
    <t>16. Numéro d'inscription du titulaire au répertoire des entreprises et de leurs établissements</t>
  </si>
  <si>
    <t>Maintenance des équipements de cantine</t>
  </si>
  <si>
    <t>2021-09-01</t>
  </si>
  <si>
    <t>2021-09-02</t>
  </si>
  <si>
    <t>2021-09-03</t>
  </si>
  <si>
    <t>2021-09-04</t>
  </si>
  <si>
    <t>2021-09-05</t>
  </si>
  <si>
    <t>2021-01</t>
  </si>
  <si>
    <t>2021-03</t>
  </si>
  <si>
    <t>2021-04</t>
  </si>
  <si>
    <t>2021-06</t>
  </si>
  <si>
    <t>2021-10</t>
  </si>
  <si>
    <t>7. Objet du MP</t>
  </si>
  <si>
    <t>Alfa3A</t>
  </si>
  <si>
    <t>API Restauration</t>
  </si>
  <si>
    <t>Horis</t>
  </si>
  <si>
    <t>Groupama</t>
  </si>
  <si>
    <t>Pilliot</t>
  </si>
  <si>
    <t>SMACL</t>
  </si>
  <si>
    <t>-</t>
  </si>
  <si>
    <t>Commune de Charbonnières-les-Bains</t>
  </si>
  <si>
    <t>Marché</t>
  </si>
  <si>
    <t>Accord-cadre</t>
  </si>
  <si>
    <t>Appel d'offres ouvert</t>
  </si>
  <si>
    <t>66515000-3</t>
  </si>
  <si>
    <t>66516000-0</t>
  </si>
  <si>
    <t>66514110-0</t>
  </si>
  <si>
    <t>66513000-9</t>
  </si>
  <si>
    <t>66512000-2</t>
  </si>
  <si>
    <t>Charbonnières-les-Bains</t>
  </si>
  <si>
    <t>Jacquard Espaces Verts</t>
  </si>
  <si>
    <t>77310000-0</t>
  </si>
  <si>
    <t>Appel d'offre ouvert</t>
  </si>
  <si>
    <t>révisable</t>
  </si>
  <si>
    <t>Procédure adaptée</t>
  </si>
  <si>
    <t>1. Date de publication des données relatives à la modification apportée au marché public initial</t>
  </si>
  <si>
    <t>2. Objet de la modification</t>
  </si>
  <si>
    <t>3. Durée modifiée</t>
  </si>
  <si>
    <t>4. Montant HT modifié</t>
  </si>
  <si>
    <t>5. Nom du titulaire, en cas de changement</t>
  </si>
  <si>
    <t>6. Numéro d'identifiant du titulaire, en cas de changement</t>
  </si>
  <si>
    <t>Ajout de prestation : Fourniture des repas du midi pour l’accueil de loisirs pendant les vacances scolaires</t>
  </si>
  <si>
    <t>Numéro de l'avenant</t>
  </si>
  <si>
    <t>Ferme</t>
  </si>
  <si>
    <t>Hydrokarst</t>
  </si>
  <si>
    <t>Aménagement du square Girard</t>
  </si>
  <si>
    <t>Jacquard Espaces verts</t>
  </si>
  <si>
    <t>Renforcer la stabilisation des terres recouvrant le talus par l’ajout d’un géogrillage et de garde-corps, pour empêcher les glissements de terre et favoriser la revégétalisation.</t>
  </si>
  <si>
    <t>Ingénierie sportive et culturelle</t>
  </si>
  <si>
    <t>Montant de l'avenant</t>
  </si>
  <si>
    <r>
      <t xml:space="preserve">13. montant HT forfaitaire ou </t>
    </r>
    <r>
      <rPr>
        <i/>
        <sz val="9"/>
        <rFont val="Calibri"/>
        <family val="2"/>
        <scheme val="minor"/>
      </rPr>
      <t>estimé</t>
    </r>
    <r>
      <rPr>
        <sz val="9"/>
        <rFont val="Calibri"/>
        <family val="2"/>
        <scheme val="minor"/>
      </rPr>
      <t xml:space="preserve"> maximum en euros sur toute la durée</t>
    </r>
  </si>
  <si>
    <t>12. durée en nombre de mois</t>
  </si>
  <si>
    <t>Numéro d'identification du marché</t>
  </si>
  <si>
    <t>Objet du MP</t>
  </si>
  <si>
    <t>7. Date de notification par l'acheteur de la modification</t>
  </si>
  <si>
    <t>Confortement du talus rocheux sur l'avenue Bassinet</t>
  </si>
  <si>
    <t>Mission de programmation et d'assistance à maitrise d'ouvrage pour la réhabilitation et la réalisation d'équipements sportifs</t>
  </si>
  <si>
    <t>Prestations d’accueil et d’encadrement des temps périscolaires et extrascolaires</t>
  </si>
  <si>
    <t>Service de restauration scolaire</t>
  </si>
  <si>
    <t>Assurance : Dommages aux biens</t>
  </si>
  <si>
    <t>Assurance : Responsabilité civile et protection juridique</t>
  </si>
  <si>
    <t>Assurance : Flotte automobile</t>
  </si>
  <si>
    <t>Assurance : Risques statutaires</t>
  </si>
  <si>
    <t>Assurance : Protection fonctionnelle des agents et des élus</t>
  </si>
  <si>
    <t>2021-08</t>
  </si>
  <si>
    <t>DSP</t>
  </si>
  <si>
    <t>Délégation de service public Petite Enfance - en cours de passation</t>
  </si>
  <si>
    <t>Conseil, assistance, maintenance et optimisation du système d'information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</si>
</sst>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59999389629810485"/>
        <bgColor theme="0" tint="-0.14999847407452621"/>
      </patternFill>
    </fill>
    <fill>
      <patternFill patternType="solid">
        <fgColor theme="5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3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14" fontId="3" fillId="2" borderId="1" xfId="0" applyNumberFormat="1" applyFont="1" applyFill="1" applyBorder="1" applyAlignment="1">
      <alignment horizontal="right" vertical="center" wrapText="1"/>
    </xf>
    <xf numFmtId="44" fontId="3" fillId="2" borderId="1" xfId="2" applyFont="1" applyFill="1" applyBorder="1" applyAlignment="1">
      <alignment horizontal="right" vertical="center" wrapText="1"/>
    </xf>
    <xf numFmtId="14" fontId="3" fillId="2" borderId="1" xfId="0" applyNumberFormat="1" applyFont="1" applyFill="1" applyBorder="1" applyAlignment="1">
      <alignment vertical="center" wrapText="1"/>
    </xf>
    <xf numFmtId="14" fontId="3" fillId="2" borderId="1" xfId="1" applyNumberFormat="1" applyFont="1" applyFill="1" applyBorder="1" applyAlignment="1">
      <alignment vertical="center" wrapText="1"/>
    </xf>
    <xf numFmtId="0" fontId="0" fillId="0" borderId="0" xfId="0" applyFont="1"/>
    <xf numFmtId="0" fontId="3" fillId="2" borderId="1" xfId="1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2" fillId="0" borderId="0" xfId="0" applyFont="1"/>
    <xf numFmtId="0" fontId="3" fillId="3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2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1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ont="1" applyFill="1"/>
    <xf numFmtId="14" fontId="3" fillId="0" borderId="1" xfId="0" applyNumberFormat="1" applyFont="1" applyFill="1" applyBorder="1" applyAlignment="1">
      <alignment vertical="center" wrapText="1"/>
    </xf>
    <xf numFmtId="164" fontId="3" fillId="0" borderId="1" xfId="3" applyNumberFormat="1" applyFont="1" applyFill="1" applyBorder="1" applyAlignment="1">
      <alignment horizontal="right" vertical="center" wrapText="1"/>
    </xf>
    <xf numFmtId="44" fontId="3" fillId="2" borderId="1" xfId="2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vertical="center"/>
    </xf>
    <xf numFmtId="1" fontId="3" fillId="0" borderId="1" xfId="1" applyNumberFormat="1" applyFont="1" applyFill="1" applyBorder="1" applyAlignment="1">
      <alignment vertical="center" wrapText="1"/>
    </xf>
    <xf numFmtId="0" fontId="3" fillId="2" borderId="1" xfId="1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44" fontId="3" fillId="0" borderId="1" xfId="2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3" fillId="2" borderId="1" xfId="1" applyNumberFormat="1" applyFont="1" applyFill="1" applyBorder="1" applyAlignment="1">
      <alignment vertical="center"/>
    </xf>
    <xf numFmtId="1" fontId="3" fillId="2" borderId="1" xfId="1" applyNumberFormat="1" applyFont="1" applyFill="1" applyBorder="1" applyAlignment="1">
      <alignment vertical="center" wrapText="1"/>
    </xf>
    <xf numFmtId="44" fontId="3" fillId="0" borderId="1" xfId="2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44" fontId="7" fillId="0" borderId="1" xfId="2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164" fontId="3" fillId="2" borderId="1" xfId="3" applyNumberFormat="1" applyFont="1" applyFill="1" applyBorder="1" applyAlignment="1">
      <alignment horizontal="right" vertical="center" wrapText="1"/>
    </xf>
    <xf numFmtId="44" fontId="7" fillId="2" borderId="1" xfId="2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2" xfId="1" applyFont="1" applyFill="1" applyBorder="1" applyAlignment="1">
      <alignment vertical="center"/>
    </xf>
    <xf numFmtId="1" fontId="7" fillId="0" borderId="2" xfId="1" applyNumberFormat="1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7" fillId="0" borderId="1" xfId="1" applyNumberFormat="1" applyFont="1" applyFill="1" applyBorder="1" applyAlignment="1">
      <alignment horizontal="right" vertical="center" wrapText="1"/>
    </xf>
    <xf numFmtId="0" fontId="7" fillId="0" borderId="1" xfId="1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164" fontId="7" fillId="0" borderId="1" xfId="3" applyNumberFormat="1" applyFont="1" applyFill="1" applyBorder="1" applyAlignment="1">
      <alignment horizontal="right" vertical="center" wrapText="1"/>
    </xf>
    <xf numFmtId="0" fontId="9" fillId="0" borderId="0" xfId="0" applyFont="1" applyFill="1"/>
  </cellXfs>
  <cellStyles count="4">
    <cellStyle name="Milliers" xfId="3" builtinId="3"/>
    <cellStyle name="Monétaire" xfId="2" builtinId="4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76D11-C634-4029-940A-D2A07EA4709A}">
  <dimension ref="A1:P15"/>
  <sheetViews>
    <sheetView tabSelected="1" topLeftCell="A4" zoomScaleNormal="100" workbookViewId="0">
      <pane xSplit="1" topLeftCell="B1" activePane="topRight" state="frozen"/>
      <selection pane="topRight" activeCell="D18" sqref="D18"/>
    </sheetView>
  </sheetViews>
  <sheetFormatPr baseColWidth="10" defaultColWidth="11.44140625" defaultRowHeight="14.4" x14ac:dyDescent="0.3"/>
  <cols>
    <col min="1" max="1" width="12.88671875" style="12" customWidth="1"/>
    <col min="2" max="2" width="11.44140625" style="12" customWidth="1"/>
    <col min="3" max="3" width="14.109375" style="12" customWidth="1"/>
    <col min="4" max="4" width="29.88671875" style="12" customWidth="1"/>
    <col min="5" max="5" width="14.5546875" style="12" customWidth="1"/>
    <col min="6" max="6" width="13.5546875" style="12" customWidth="1"/>
    <col min="7" max="7" width="47.5546875" style="12" customWidth="1"/>
    <col min="8" max="8" width="11.5546875" style="14" customWidth="1"/>
    <col min="9" max="9" width="28.109375" style="12" customWidth="1"/>
    <col min="10" max="10" width="19.6640625" style="12" customWidth="1"/>
    <col min="11" max="11" width="10.44140625" style="12" customWidth="1"/>
    <col min="12" max="12" width="10.33203125" style="12" customWidth="1"/>
    <col min="13" max="13" width="13.44140625" style="12" customWidth="1"/>
    <col min="14" max="14" width="11.44140625" style="14" customWidth="1"/>
    <col min="15" max="15" width="20.6640625" style="12" customWidth="1"/>
    <col min="16" max="16" width="18.33203125" style="15" customWidth="1"/>
    <col min="17" max="16384" width="11.44140625" style="12"/>
  </cols>
  <sheetData>
    <row r="1" spans="1:16" s="16" customFormat="1" ht="92.25" customHeight="1" x14ac:dyDescent="0.25">
      <c r="A1" s="22" t="s">
        <v>5</v>
      </c>
      <c r="B1" s="22" t="s">
        <v>6</v>
      </c>
      <c r="C1" s="22" t="s">
        <v>7</v>
      </c>
      <c r="D1" s="22" t="s">
        <v>8</v>
      </c>
      <c r="E1" s="22" t="s">
        <v>9</v>
      </c>
      <c r="F1" s="22" t="s">
        <v>10</v>
      </c>
      <c r="G1" s="23" t="s">
        <v>29</v>
      </c>
      <c r="H1" s="22" t="s">
        <v>11</v>
      </c>
      <c r="I1" s="22" t="s">
        <v>12</v>
      </c>
      <c r="J1" s="22" t="s">
        <v>13</v>
      </c>
      <c r="K1" s="22" t="s">
        <v>14</v>
      </c>
      <c r="L1" s="22" t="s">
        <v>68</v>
      </c>
      <c r="M1" s="22" t="s">
        <v>67</v>
      </c>
      <c r="N1" s="22" t="s">
        <v>15</v>
      </c>
      <c r="O1" s="23" t="s">
        <v>16</v>
      </c>
      <c r="P1" s="22" t="s">
        <v>17</v>
      </c>
    </row>
    <row r="2" spans="1:16" s="28" customFormat="1" ht="24" customHeight="1" x14ac:dyDescent="0.3">
      <c r="A2" s="48" t="s">
        <v>28</v>
      </c>
      <c r="B2" s="29">
        <v>44554</v>
      </c>
      <c r="C2" s="29">
        <v>44581</v>
      </c>
      <c r="D2" s="32" t="s">
        <v>37</v>
      </c>
      <c r="E2" s="33">
        <v>21690044900011</v>
      </c>
      <c r="F2" s="34" t="s">
        <v>38</v>
      </c>
      <c r="G2" s="27" t="s">
        <v>62</v>
      </c>
      <c r="H2" s="35">
        <v>45111291</v>
      </c>
      <c r="I2" s="7" t="s">
        <v>51</v>
      </c>
      <c r="J2" s="36" t="s">
        <v>46</v>
      </c>
      <c r="K2" s="7">
        <v>69260</v>
      </c>
      <c r="L2" s="7">
        <v>1</v>
      </c>
      <c r="M2" s="37">
        <v>122549.02</v>
      </c>
      <c r="N2" s="7" t="s">
        <v>60</v>
      </c>
      <c r="O2" s="7" t="s">
        <v>63</v>
      </c>
      <c r="P2" s="38">
        <v>34858190100025</v>
      </c>
    </row>
    <row r="3" spans="1:16" ht="24" customHeight="1" x14ac:dyDescent="0.3">
      <c r="A3" s="49" t="s">
        <v>23</v>
      </c>
      <c r="B3" s="11">
        <v>44560</v>
      </c>
      <c r="C3" s="29">
        <v>44581</v>
      </c>
      <c r="D3" s="39" t="s">
        <v>37</v>
      </c>
      <c r="E3" s="40">
        <v>21690044900010</v>
      </c>
      <c r="F3" s="34" t="s">
        <v>38</v>
      </c>
      <c r="G3" s="1" t="s">
        <v>80</v>
      </c>
      <c r="H3" s="13" t="s">
        <v>45</v>
      </c>
      <c r="I3" s="34" t="s">
        <v>40</v>
      </c>
      <c r="J3" s="18" t="s">
        <v>46</v>
      </c>
      <c r="K3" s="4">
        <v>69260</v>
      </c>
      <c r="L3" s="4">
        <v>48</v>
      </c>
      <c r="M3" s="41">
        <v>173308.92</v>
      </c>
      <c r="N3" s="4" t="s">
        <v>50</v>
      </c>
      <c r="O3" s="4" t="s">
        <v>33</v>
      </c>
      <c r="P3" s="30">
        <v>77983836600028</v>
      </c>
    </row>
    <row r="4" spans="1:16" ht="24" customHeight="1" x14ac:dyDescent="0.3">
      <c r="A4" s="49" t="s">
        <v>22</v>
      </c>
      <c r="B4" s="11">
        <v>44560</v>
      </c>
      <c r="C4" s="29">
        <v>44581</v>
      </c>
      <c r="D4" s="39" t="s">
        <v>37</v>
      </c>
      <c r="E4" s="40">
        <v>21690044900010</v>
      </c>
      <c r="F4" s="34" t="s">
        <v>38</v>
      </c>
      <c r="G4" s="1" t="s">
        <v>79</v>
      </c>
      <c r="H4" s="13" t="s">
        <v>44</v>
      </c>
      <c r="I4" s="34" t="s">
        <v>40</v>
      </c>
      <c r="J4" s="18" t="s">
        <v>46</v>
      </c>
      <c r="K4" s="4">
        <v>69260</v>
      </c>
      <c r="L4" s="4">
        <v>48</v>
      </c>
      <c r="M4" s="9">
        <v>1782</v>
      </c>
      <c r="N4" s="4" t="s">
        <v>50</v>
      </c>
      <c r="O4" s="4" t="s">
        <v>35</v>
      </c>
      <c r="P4" s="30">
        <v>30130960500410</v>
      </c>
    </row>
    <row r="5" spans="1:16" ht="24" customHeight="1" x14ac:dyDescent="0.3">
      <c r="A5" s="49" t="s">
        <v>21</v>
      </c>
      <c r="B5" s="11">
        <v>44560</v>
      </c>
      <c r="C5" s="29">
        <v>44581</v>
      </c>
      <c r="D5" s="39" t="s">
        <v>37</v>
      </c>
      <c r="E5" s="40">
        <v>21690044900010</v>
      </c>
      <c r="F5" s="34" t="s">
        <v>38</v>
      </c>
      <c r="G5" s="43" t="s">
        <v>78</v>
      </c>
      <c r="H5" s="13" t="s">
        <v>43</v>
      </c>
      <c r="I5" s="34" t="s">
        <v>40</v>
      </c>
      <c r="J5" s="18" t="s">
        <v>46</v>
      </c>
      <c r="K5" s="4">
        <v>69260</v>
      </c>
      <c r="L5" s="4">
        <v>48</v>
      </c>
      <c r="M5" s="9">
        <v>9930.68</v>
      </c>
      <c r="N5" s="4" t="s">
        <v>50</v>
      </c>
      <c r="O5" s="4" t="s">
        <v>34</v>
      </c>
      <c r="P5" s="30">
        <v>42206023600086</v>
      </c>
    </row>
    <row r="6" spans="1:16" ht="24" customHeight="1" x14ac:dyDescent="0.3">
      <c r="A6" s="49" t="s">
        <v>20</v>
      </c>
      <c r="B6" s="11">
        <v>44560</v>
      </c>
      <c r="C6" s="29">
        <v>44581</v>
      </c>
      <c r="D6" s="39" t="s">
        <v>37</v>
      </c>
      <c r="E6" s="40">
        <v>21690044900010</v>
      </c>
      <c r="F6" s="34" t="s">
        <v>38</v>
      </c>
      <c r="G6" s="1" t="s">
        <v>77</v>
      </c>
      <c r="H6" s="13" t="s">
        <v>42</v>
      </c>
      <c r="I6" s="34" t="s">
        <v>40</v>
      </c>
      <c r="J6" s="18" t="s">
        <v>46</v>
      </c>
      <c r="K6" s="4">
        <v>69260</v>
      </c>
      <c r="L6" s="4">
        <v>48</v>
      </c>
      <c r="M6" s="9">
        <v>8237</v>
      </c>
      <c r="N6" s="4" t="s">
        <v>50</v>
      </c>
      <c r="O6" s="4" t="s">
        <v>33</v>
      </c>
      <c r="P6" s="30">
        <v>77983836600028</v>
      </c>
    </row>
    <row r="7" spans="1:16" ht="24" customHeight="1" x14ac:dyDescent="0.3">
      <c r="A7" s="49" t="s">
        <v>19</v>
      </c>
      <c r="B7" s="11">
        <v>44560</v>
      </c>
      <c r="C7" s="29">
        <v>44581</v>
      </c>
      <c r="D7" s="39" t="s">
        <v>37</v>
      </c>
      <c r="E7" s="40">
        <v>21690044900010</v>
      </c>
      <c r="F7" s="34" t="s">
        <v>38</v>
      </c>
      <c r="G7" s="1" t="s">
        <v>76</v>
      </c>
      <c r="H7" s="13" t="s">
        <v>41</v>
      </c>
      <c r="I7" s="34" t="s">
        <v>40</v>
      </c>
      <c r="J7" s="18" t="s">
        <v>46</v>
      </c>
      <c r="K7" s="4">
        <v>69260</v>
      </c>
      <c r="L7" s="4">
        <v>48</v>
      </c>
      <c r="M7" s="9">
        <v>35327.08</v>
      </c>
      <c r="N7" s="4" t="s">
        <v>50</v>
      </c>
      <c r="O7" s="4" t="s">
        <v>33</v>
      </c>
      <c r="P7" s="30">
        <v>77983836600028</v>
      </c>
    </row>
    <row r="8" spans="1:16" s="62" customFormat="1" ht="24" customHeight="1" x14ac:dyDescent="0.3">
      <c r="A8" s="51" t="s">
        <v>81</v>
      </c>
      <c r="B8" s="52"/>
      <c r="C8" s="29"/>
      <c r="D8" s="54"/>
      <c r="E8" s="55"/>
      <c r="F8" s="53" t="s">
        <v>82</v>
      </c>
      <c r="G8" s="56" t="s">
        <v>83</v>
      </c>
      <c r="H8" s="57"/>
      <c r="I8" s="58"/>
      <c r="J8" s="59"/>
      <c r="K8" s="60"/>
      <c r="L8" s="60"/>
      <c r="M8" s="44"/>
      <c r="N8" s="60"/>
      <c r="O8" s="60"/>
      <c r="P8" s="61"/>
    </row>
    <row r="9" spans="1:16" ht="24" customHeight="1" x14ac:dyDescent="0.3">
      <c r="A9" s="6" t="s">
        <v>4</v>
      </c>
      <c r="B9" s="10">
        <v>44412</v>
      </c>
      <c r="C9" s="29">
        <v>44581</v>
      </c>
      <c r="D9" s="39" t="s">
        <v>37</v>
      </c>
      <c r="E9" s="40">
        <v>21690044900010</v>
      </c>
      <c r="F9" s="4" t="s">
        <v>39</v>
      </c>
      <c r="G9" s="1" t="s">
        <v>18</v>
      </c>
      <c r="H9" s="42">
        <v>50880000</v>
      </c>
      <c r="I9" s="4" t="s">
        <v>51</v>
      </c>
      <c r="J9" s="18" t="s">
        <v>46</v>
      </c>
      <c r="K9" s="4">
        <v>69260</v>
      </c>
      <c r="L9" s="4">
        <v>48</v>
      </c>
      <c r="M9" s="44">
        <f>2076.1*4</f>
        <v>8304.4</v>
      </c>
      <c r="N9" s="4" t="s">
        <v>50</v>
      </c>
      <c r="O9" s="4" t="s">
        <v>32</v>
      </c>
      <c r="P9" s="45">
        <v>37818678700024</v>
      </c>
    </row>
    <row r="10" spans="1:16" ht="24" customHeight="1" x14ac:dyDescent="0.3">
      <c r="A10" s="50" t="s">
        <v>27</v>
      </c>
      <c r="B10" s="10">
        <v>44397</v>
      </c>
      <c r="C10" s="29">
        <v>44581</v>
      </c>
      <c r="D10" s="39" t="s">
        <v>37</v>
      </c>
      <c r="E10" s="40">
        <v>21690044900012</v>
      </c>
      <c r="F10" s="34" t="s">
        <v>38</v>
      </c>
      <c r="G10" s="5" t="s">
        <v>72</v>
      </c>
      <c r="H10" s="42">
        <v>45112441</v>
      </c>
      <c r="I10" s="4" t="s">
        <v>51</v>
      </c>
      <c r="J10" s="18" t="s">
        <v>46</v>
      </c>
      <c r="K10" s="4">
        <v>69260</v>
      </c>
      <c r="L10" s="4">
        <v>1</v>
      </c>
      <c r="M10" s="19">
        <v>73250</v>
      </c>
      <c r="N10" s="4" t="s">
        <v>60</v>
      </c>
      <c r="O10" s="4" t="s">
        <v>61</v>
      </c>
      <c r="P10" s="46">
        <v>31023216000146</v>
      </c>
    </row>
    <row r="11" spans="1:16" ht="24" customHeight="1" x14ac:dyDescent="0.3">
      <c r="A11" s="6" t="s">
        <v>2</v>
      </c>
      <c r="B11" s="10">
        <v>44410</v>
      </c>
      <c r="C11" s="29">
        <v>44581</v>
      </c>
      <c r="D11" s="39" t="s">
        <v>37</v>
      </c>
      <c r="E11" s="40">
        <v>21690044900010</v>
      </c>
      <c r="F11" s="4" t="s">
        <v>38</v>
      </c>
      <c r="G11" s="1" t="s">
        <v>84</v>
      </c>
      <c r="H11" s="42">
        <v>72220000</v>
      </c>
      <c r="I11" s="4" t="s">
        <v>51</v>
      </c>
      <c r="J11" s="18" t="s">
        <v>46</v>
      </c>
      <c r="K11" s="4">
        <v>69260</v>
      </c>
      <c r="L11" s="4">
        <v>48</v>
      </c>
      <c r="M11" s="9">
        <v>98536</v>
      </c>
      <c r="N11" s="4" t="s">
        <v>50</v>
      </c>
      <c r="O11" s="4" t="s">
        <v>3</v>
      </c>
      <c r="P11" s="45">
        <v>48817556100022</v>
      </c>
    </row>
    <row r="12" spans="1:16" ht="24" customHeight="1" x14ac:dyDescent="0.3">
      <c r="A12" s="6" t="s">
        <v>26</v>
      </c>
      <c r="B12" s="10">
        <v>44389</v>
      </c>
      <c r="C12" s="29">
        <v>44581</v>
      </c>
      <c r="D12" s="39" t="s">
        <v>37</v>
      </c>
      <c r="E12" s="40">
        <v>21690044900010</v>
      </c>
      <c r="F12" s="4" t="s">
        <v>39</v>
      </c>
      <c r="G12" s="1" t="s">
        <v>75</v>
      </c>
      <c r="H12" s="42">
        <v>55510000</v>
      </c>
      <c r="I12" s="4" t="s">
        <v>40</v>
      </c>
      <c r="J12" s="18" t="s">
        <v>46</v>
      </c>
      <c r="K12" s="4">
        <v>69260</v>
      </c>
      <c r="L12" s="4">
        <v>48</v>
      </c>
      <c r="M12" s="47">
        <f>253173.133*4</f>
        <v>1012692.532</v>
      </c>
      <c r="N12" s="4" t="s">
        <v>50</v>
      </c>
      <c r="O12" s="4" t="s">
        <v>31</v>
      </c>
      <c r="P12" s="46">
        <v>47718101006452</v>
      </c>
    </row>
    <row r="13" spans="1:16" ht="24" customHeight="1" x14ac:dyDescent="0.3">
      <c r="A13" s="6" t="s">
        <v>25</v>
      </c>
      <c r="B13" s="10">
        <v>44398</v>
      </c>
      <c r="C13" s="29">
        <v>44581</v>
      </c>
      <c r="D13" s="39" t="s">
        <v>37</v>
      </c>
      <c r="E13" s="40">
        <v>21690044900010</v>
      </c>
      <c r="F13" s="4" t="s">
        <v>39</v>
      </c>
      <c r="G13" s="1" t="s">
        <v>74</v>
      </c>
      <c r="H13" s="42">
        <v>92331210</v>
      </c>
      <c r="I13" s="4" t="s">
        <v>40</v>
      </c>
      <c r="J13" s="18" t="s">
        <v>46</v>
      </c>
      <c r="K13" s="4">
        <v>69260</v>
      </c>
      <c r="L13" s="4">
        <v>48</v>
      </c>
      <c r="M13" s="47">
        <f>415709*4</f>
        <v>1662836</v>
      </c>
      <c r="N13" s="4" t="s">
        <v>50</v>
      </c>
      <c r="O13" s="4" t="s">
        <v>30</v>
      </c>
      <c r="P13" s="46">
        <v>77554402601433</v>
      </c>
    </row>
    <row r="14" spans="1:16" ht="24" customHeight="1" x14ac:dyDescent="0.3">
      <c r="A14" s="50" t="s">
        <v>1</v>
      </c>
      <c r="B14" s="8">
        <v>44378</v>
      </c>
      <c r="C14" s="29">
        <v>44581</v>
      </c>
      <c r="D14" s="39" t="s">
        <v>37</v>
      </c>
      <c r="E14" s="40">
        <v>21690044900010</v>
      </c>
      <c r="F14" s="34" t="s">
        <v>38</v>
      </c>
      <c r="G14" s="5" t="s">
        <v>0</v>
      </c>
      <c r="H14" s="42" t="s">
        <v>48</v>
      </c>
      <c r="I14" s="6" t="s">
        <v>49</v>
      </c>
      <c r="J14" s="18" t="s">
        <v>46</v>
      </c>
      <c r="K14" s="4">
        <v>69260</v>
      </c>
      <c r="L14" s="4">
        <v>48</v>
      </c>
      <c r="M14" s="44">
        <f>82527.55*4</f>
        <v>330110.2</v>
      </c>
      <c r="N14" s="4" t="s">
        <v>50</v>
      </c>
      <c r="O14" s="6" t="s">
        <v>47</v>
      </c>
      <c r="P14" s="45">
        <v>34858190100025</v>
      </c>
    </row>
    <row r="15" spans="1:16" ht="24" customHeight="1" x14ac:dyDescent="0.3">
      <c r="A15" s="6" t="s">
        <v>24</v>
      </c>
      <c r="B15" s="10">
        <v>44295</v>
      </c>
      <c r="C15" s="29">
        <v>44581</v>
      </c>
      <c r="D15" s="39" t="s">
        <v>37</v>
      </c>
      <c r="E15" s="40">
        <v>21690044900010</v>
      </c>
      <c r="F15" s="34" t="s">
        <v>38</v>
      </c>
      <c r="G15" s="1" t="s">
        <v>73</v>
      </c>
      <c r="H15" s="42">
        <v>79311000</v>
      </c>
      <c r="I15" s="4" t="s">
        <v>51</v>
      </c>
      <c r="J15" s="18" t="s">
        <v>46</v>
      </c>
      <c r="K15" s="4">
        <v>69260</v>
      </c>
      <c r="L15" s="4">
        <v>12</v>
      </c>
      <c r="M15" s="19">
        <v>38150</v>
      </c>
      <c r="N15" s="4" t="s">
        <v>50</v>
      </c>
      <c r="O15" s="4" t="s">
        <v>65</v>
      </c>
      <c r="P15" s="46">
        <v>39056428400037</v>
      </c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BC274-E382-404B-89A7-E3EBC26E89D1}">
  <dimension ref="A1:K3"/>
  <sheetViews>
    <sheetView zoomScaleNormal="100" workbookViewId="0">
      <pane xSplit="1" topLeftCell="B1" activePane="topRight" state="frozen"/>
      <selection pane="topRight" activeCell="E5" sqref="E5"/>
    </sheetView>
  </sheetViews>
  <sheetFormatPr baseColWidth="10" defaultColWidth="11.44140625" defaultRowHeight="14.4" x14ac:dyDescent="0.3"/>
  <cols>
    <col min="1" max="1" width="12.88671875" style="12" customWidth="1"/>
    <col min="2" max="2" width="40.5546875" style="12" customWidth="1"/>
    <col min="3" max="3" width="11.44140625" style="12"/>
    <col min="4" max="4" width="15.88671875" style="12" customWidth="1"/>
    <col min="5" max="5" width="34.5546875" style="12" customWidth="1"/>
    <col min="6" max="16384" width="11.44140625" style="12"/>
  </cols>
  <sheetData>
    <row r="1" spans="1:11" s="16" customFormat="1" ht="92.25" customHeight="1" x14ac:dyDescent="0.25">
      <c r="A1" s="22" t="s">
        <v>69</v>
      </c>
      <c r="B1" s="23" t="s">
        <v>70</v>
      </c>
      <c r="C1" s="17" t="s">
        <v>59</v>
      </c>
      <c r="D1" s="24" t="s">
        <v>52</v>
      </c>
      <c r="E1" s="25" t="s">
        <v>53</v>
      </c>
      <c r="F1" s="25" t="s">
        <v>54</v>
      </c>
      <c r="G1" s="25" t="s">
        <v>66</v>
      </c>
      <c r="H1" s="25" t="s">
        <v>55</v>
      </c>
      <c r="I1" s="25" t="s">
        <v>56</v>
      </c>
      <c r="J1" s="25" t="s">
        <v>57</v>
      </c>
      <c r="K1" s="26" t="s">
        <v>71</v>
      </c>
    </row>
    <row r="2" spans="1:11" ht="48" x14ac:dyDescent="0.3">
      <c r="A2" s="3" t="s">
        <v>27</v>
      </c>
      <c r="B2" s="5" t="s">
        <v>72</v>
      </c>
      <c r="C2" s="21">
        <v>1</v>
      </c>
      <c r="D2" s="4"/>
      <c r="E2" s="4" t="s">
        <v>64</v>
      </c>
      <c r="F2" s="4" t="s">
        <v>36</v>
      </c>
      <c r="G2" s="19">
        <v>10500</v>
      </c>
      <c r="H2" s="19">
        <v>83750</v>
      </c>
      <c r="I2" s="4" t="s">
        <v>36</v>
      </c>
      <c r="J2" s="4" t="s">
        <v>36</v>
      </c>
      <c r="K2" s="10">
        <v>44434</v>
      </c>
    </row>
    <row r="3" spans="1:11" ht="36" x14ac:dyDescent="0.3">
      <c r="A3" s="2" t="s">
        <v>26</v>
      </c>
      <c r="B3" s="1" t="s">
        <v>75</v>
      </c>
      <c r="C3" s="21">
        <v>1</v>
      </c>
      <c r="D3" s="1"/>
      <c r="E3" s="4" t="s">
        <v>58</v>
      </c>
      <c r="F3" s="20" t="s">
        <v>36</v>
      </c>
      <c r="G3" s="31">
        <v>7488.15</v>
      </c>
      <c r="H3" s="19">
        <v>125404.44</v>
      </c>
      <c r="I3" s="20" t="s">
        <v>36</v>
      </c>
      <c r="J3" s="20" t="s">
        <v>36</v>
      </c>
      <c r="K3" s="10">
        <v>44476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Marchés publics</vt:lpstr>
      <vt:lpstr>Modifications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Moulins</dc:creator>
  <cp:lastModifiedBy>g.salaun</cp:lastModifiedBy>
  <cp:lastPrinted>2017-10-19T07:56:39Z</cp:lastPrinted>
  <dcterms:created xsi:type="dcterms:W3CDTF">2008-08-26T13:44:20Z</dcterms:created>
  <dcterms:modified xsi:type="dcterms:W3CDTF">2022-01-20T08:00:48Z</dcterms:modified>
</cp:coreProperties>
</file>