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@- NOUVEAUSERVEUR\@- DIRECTION\SUBVENTIONS attribuées aux associations\0 - Site internet\"/>
    </mc:Choice>
  </mc:AlternateContent>
  <xr:revisionPtr revIDLastSave="0" documentId="13_ncr:1_{5AB0A57C-9637-4276-A3B4-433155E652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- Renseignements" sheetId="1" r:id="rId1"/>
    <sheet name="2 - Cpte de Résultat" sheetId="2" r:id="rId2"/>
    <sheet name="3 - Bilan" sheetId="3" r:id="rId3"/>
    <sheet name="Eléments de language" sheetId="7" r:id="rId4"/>
  </sheets>
  <externalReferences>
    <externalReference r:id="rId5"/>
  </externalReferences>
  <definedNames>
    <definedName name="ACTIVITES">[1]LISTES!#REF!</definedName>
    <definedName name="CONTRATS">[1]LISTES!#REF!</definedName>
    <definedName name="FONCTIONS">[1]LISTES!#REF!</definedName>
    <definedName name="PROD">[1]LISTES!#REF!</definedName>
    <definedName name="SITUATION">[1]LISTES!#REF!</definedName>
    <definedName name="STATUT">[1]LISTES!#REF!</definedName>
    <definedName name="_xlnm.Print_Area" localSheetId="1">'2 - Cpte de Résultat'!$A$1:$K$89</definedName>
    <definedName name="_xlnm.Print_Area" localSheetId="2">'3 - Bilan'!$A$1:$P$47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O15" i="3"/>
  <c r="N15" i="3"/>
  <c r="E5" i="2"/>
  <c r="H10" i="2"/>
  <c r="O2" i="3"/>
  <c r="A2" i="3"/>
  <c r="H10" i="3"/>
  <c r="H11" i="3"/>
  <c r="H12" i="3"/>
  <c r="H26" i="3" s="1"/>
  <c r="H13" i="3"/>
  <c r="H14" i="3"/>
  <c r="H15" i="3"/>
  <c r="H16" i="3"/>
  <c r="H17" i="3"/>
  <c r="K45" i="2"/>
  <c r="J45" i="2"/>
  <c r="F10" i="2"/>
  <c r="N21" i="3"/>
  <c r="H33" i="3"/>
  <c r="H38" i="3"/>
  <c r="H39" i="3" s="1"/>
  <c r="J7" i="2"/>
  <c r="H28" i="3"/>
  <c r="H29" i="3"/>
  <c r="H30" i="3"/>
  <c r="H31" i="3"/>
  <c r="H32" i="3"/>
  <c r="H34" i="3"/>
  <c r="H35" i="3"/>
  <c r="H36" i="3"/>
  <c r="H37" i="3"/>
  <c r="H27" i="3"/>
  <c r="H9" i="3"/>
  <c r="H18" i="3"/>
  <c r="H19" i="3"/>
  <c r="H20" i="3"/>
  <c r="H21" i="3"/>
  <c r="H22" i="3"/>
  <c r="H23" i="3"/>
  <c r="H24" i="3"/>
  <c r="H25" i="3"/>
  <c r="H8" i="3"/>
  <c r="K10" i="2"/>
  <c r="K16" i="2" s="1"/>
  <c r="J16" i="2"/>
  <c r="J9" i="2"/>
  <c r="J55" i="2"/>
  <c r="E39" i="3"/>
  <c r="J51" i="2"/>
  <c r="K40" i="2"/>
  <c r="K30" i="2"/>
  <c r="O24" i="3"/>
  <c r="N24" i="3"/>
  <c r="I39" i="3"/>
  <c r="G26" i="3"/>
  <c r="A1" i="2"/>
  <c r="G39" i="3"/>
  <c r="G43" i="3" s="1"/>
  <c r="O35" i="3"/>
  <c r="E26" i="3"/>
  <c r="I26" i="3"/>
  <c r="I43" i="3"/>
  <c r="N35" i="3"/>
  <c r="K51" i="2"/>
  <c r="J30" i="2"/>
  <c r="J40" i="2"/>
  <c r="K55" i="2"/>
  <c r="O18" i="3"/>
  <c r="N18" i="3"/>
  <c r="J61" i="2"/>
  <c r="K61" i="2"/>
  <c r="O37" i="3" l="1"/>
  <c r="N37" i="3"/>
  <c r="J46" i="2"/>
  <c r="J31" i="2"/>
  <c r="K56" i="2"/>
  <c r="K46" i="2"/>
  <c r="H43" i="3"/>
  <c r="E43" i="3"/>
  <c r="J47" i="2"/>
  <c r="K31" i="2"/>
  <c r="J56" i="2"/>
  <c r="K47" i="2" l="1"/>
</calcChain>
</file>

<file path=xl/sharedStrings.xml><?xml version="1.0" encoding="utf-8"?>
<sst xmlns="http://schemas.openxmlformats.org/spreadsheetml/2006/main" count="443" uniqueCount="419">
  <si>
    <t>ABREVIATIONS</t>
  </si>
  <si>
    <t>BRUT</t>
  </si>
  <si>
    <t>NET N</t>
  </si>
  <si>
    <t>NET N-1</t>
  </si>
  <si>
    <t>AMORT / PROV</t>
  </si>
  <si>
    <t>N</t>
  </si>
  <si>
    <t>N-1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</si>
  <si>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</si>
  <si>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</si>
  <si>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</si>
  <si>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</si>
  <si>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</si>
  <si>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</si>
  <si>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</si>
  <si>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</si>
  <si>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</si>
  <si>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</si>
  <si>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</si>
  <si>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</si>
  <si>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</si>
  <si>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</si>
  <si>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</si>
  <si>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</si>
  <si>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</si>
  <si>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</si>
  <si>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</si>
  <si>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</si>
  <si>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</si>
  <si>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</si>
  <si>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</si>
  <si>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</si>
  <si>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</si>
  <si>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</si>
  <si>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</si>
  <si>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</si>
  <si>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</si>
  <si>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</si>
  <si>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</si>
  <si>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</si>
  <si>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1B</t>
  </si>
  <si>
    <t>1C</t>
  </si>
  <si>
    <t>1D</t>
  </si>
  <si>
    <t>1E</t>
  </si>
  <si>
    <t>EG</t>
  </si>
  <si>
    <t>EH</t>
  </si>
  <si>
    <t>AA</t>
  </si>
  <si>
    <t>AB</t>
  </si>
  <si>
    <t>AD</t>
  </si>
  <si>
    <t>AF</t>
  </si>
  <si>
    <t>AH</t>
  </si>
  <si>
    <t>AJ</t>
  </si>
  <si>
    <t>AL</t>
  </si>
  <si>
    <t>AN</t>
  </si>
  <si>
    <t>AP</t>
  </si>
  <si>
    <t>AR</t>
  </si>
  <si>
    <t>AT</t>
  </si>
  <si>
    <t>AV</t>
  </si>
  <si>
    <t>AX</t>
  </si>
  <si>
    <t>CS</t>
  </si>
  <si>
    <t>CU</t>
  </si>
  <si>
    <t>BB</t>
  </si>
  <si>
    <t>BD</t>
  </si>
  <si>
    <t>BF</t>
  </si>
  <si>
    <t>BH</t>
  </si>
  <si>
    <t>BJ</t>
  </si>
  <si>
    <t>BL</t>
  </si>
  <si>
    <t>BN</t>
  </si>
  <si>
    <t>BP</t>
  </si>
  <si>
    <t>BR</t>
  </si>
  <si>
    <t>BT</t>
  </si>
  <si>
    <t>BV</t>
  </si>
  <si>
    <t>BX</t>
  </si>
  <si>
    <t>BZ</t>
  </si>
  <si>
    <t>CB</t>
  </si>
  <si>
    <t>CD</t>
  </si>
  <si>
    <t>CF</t>
  </si>
  <si>
    <t>CH</t>
  </si>
  <si>
    <t>CJ</t>
  </si>
  <si>
    <t>CL</t>
  </si>
  <si>
    <t>CM</t>
  </si>
  <si>
    <t>CN</t>
  </si>
  <si>
    <t>CO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</si>
  <si>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</si>
  <si>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</si>
  <si>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</si>
  <si>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</si>
  <si>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</si>
  <si>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</si>
  <si>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</si>
  <si>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</si>
  <si>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</si>
  <si>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AW</t>
  </si>
  <si>
    <t>AY</t>
  </si>
  <si>
    <t>CT</t>
  </si>
  <si>
    <t>CV</t>
  </si>
  <si>
    <t>BC</t>
  </si>
  <si>
    <t>BE</t>
  </si>
  <si>
    <t>BG</t>
  </si>
  <si>
    <t>BI</t>
  </si>
  <si>
    <t>BK</t>
  </si>
  <si>
    <t>BM</t>
  </si>
  <si>
    <t>BO</t>
  </si>
  <si>
    <t>BQ</t>
  </si>
  <si>
    <t>BS</t>
  </si>
  <si>
    <t>BU</t>
  </si>
  <si>
    <t>BW</t>
  </si>
  <si>
    <t>CA</t>
  </si>
  <si>
    <t>CC</t>
  </si>
  <si>
    <t>CE</t>
  </si>
  <si>
    <t>CG</t>
  </si>
  <si>
    <t>CI</t>
  </si>
  <si>
    <t>CK</t>
  </si>
  <si>
    <t>1A</t>
  </si>
  <si>
    <t>CP</t>
  </si>
  <si>
    <t>FRAIS D'ETABLISSEMENT</t>
  </si>
  <si>
    <t>FRAIS DE RD</t>
  </si>
  <si>
    <t>CONCESSIONS BREVETS ET DROITS SIMILAIRES</t>
  </si>
  <si>
    <t>FONDS COMMERCIAL (1)</t>
  </si>
  <si>
    <t xml:space="preserve">TERRAINS </t>
  </si>
  <si>
    <t>CONSTRUCTIONS</t>
  </si>
  <si>
    <t>AVANCES ET ACOMPTES</t>
  </si>
  <si>
    <t>AUTRES PARTICIPATIONS</t>
  </si>
  <si>
    <t>CREANCES RATTACHEES A DES PARTICIPATIONS</t>
  </si>
  <si>
    <t>AUTRES TITRES IMMOBILISES</t>
  </si>
  <si>
    <t>PRETS</t>
  </si>
  <si>
    <t>AUTRES IMMOBILISATIONS FINANCIERES</t>
  </si>
  <si>
    <t>TOTAL (II)</t>
  </si>
  <si>
    <t>EN COURS DE PROD DE BIENS</t>
  </si>
  <si>
    <t>EN COURS DE PROD DE SERVICES</t>
  </si>
  <si>
    <t>PRODUITS INTERMEDIAIRES ET FINIS</t>
  </si>
  <si>
    <t>MARCHANDISES</t>
  </si>
  <si>
    <t>CAPITAL SOUSCRIT ET APPELE NON VERSE</t>
  </si>
  <si>
    <t>VMP</t>
  </si>
  <si>
    <t>DISPONIBILITES</t>
  </si>
  <si>
    <t>TOTAL (III)</t>
  </si>
  <si>
    <t>PRIMES DE RBT DES OBLIGATIONS (V)</t>
  </si>
  <si>
    <t>ECARTS DE CONVERSION ACTIF (VI)</t>
  </si>
  <si>
    <t>TOTAL GENERAL (I à VI)</t>
  </si>
  <si>
    <t>CAPITAL SOUSCRIT NON APPELE (I)</t>
  </si>
  <si>
    <t>CLIENTS ET COMPTES RATTACHES (3)</t>
  </si>
  <si>
    <t>AUTRES CREANCES (3)</t>
  </si>
  <si>
    <t>CHARGES CONSTATEES D'AVANCES (3)</t>
  </si>
  <si>
    <t>IMMOBILISATIONS 
FINANCIERES</t>
  </si>
  <si>
    <t>IMMOBILISATIONS 
CORPORELLES</t>
  </si>
  <si>
    <t>ACTIF IMMOBILISE</t>
  </si>
  <si>
    <t>STOCKS</t>
  </si>
  <si>
    <t>CREANCES</t>
  </si>
  <si>
    <t>DIVERS</t>
  </si>
  <si>
    <t>ACTIF CIRCULANT</t>
  </si>
  <si>
    <t>COMPTES DE 
REGULARISATION</t>
  </si>
  <si>
    <t xml:space="preserve">(3) PART &gt;1AN </t>
  </si>
  <si>
    <t>CR</t>
  </si>
  <si>
    <t>COMPTES</t>
  </si>
  <si>
    <t>BILAN - ACTIF</t>
  </si>
  <si>
    <t>(1) DONT DROIT AU BAIL</t>
  </si>
  <si>
    <t>(2) PART A MOINS D'UN AN DES IMMOBILISATIONS FINANCIERES NETTES</t>
  </si>
  <si>
    <t>RENVOIS</t>
  </si>
  <si>
    <t>BILAN - PASSIF</t>
  </si>
  <si>
    <t>PRIMES D'EMISSION, DE FUSION, D'APPORT</t>
  </si>
  <si>
    <t>ECARTS DE REEVALUATION (2)</t>
  </si>
  <si>
    <t>RESERVE LEGALE (3)</t>
  </si>
  <si>
    <t>RESERVES STATUTAIRES OU CONTRACTUELLES</t>
  </si>
  <si>
    <t>RESERVES REGLEMENTEES (3)</t>
  </si>
  <si>
    <t>AUTRES RESERVES</t>
  </si>
  <si>
    <t>REPORT A NOUVEAU</t>
  </si>
  <si>
    <t>RESULTAT DE L'EXERCICE</t>
  </si>
  <si>
    <t>SUBVENTIONS D'INVESTISSEMENT</t>
  </si>
  <si>
    <t>PROVISIONS REGLEMENTEES</t>
  </si>
  <si>
    <t>TOTAL (I)</t>
  </si>
  <si>
    <t>PRODUITS DES EMISSIONS DE TITRES PARTICIPATIFS</t>
  </si>
  <si>
    <t>AVANCES CONDITIONNEES</t>
  </si>
  <si>
    <t>PROVISIONS POUR RISQUES</t>
  </si>
  <si>
    <t>PROVISIONS POUR CHARGES</t>
  </si>
  <si>
    <t>EMPRUNTS OBLIGATAIRES CONVERTIBLES</t>
  </si>
  <si>
    <t>AUTRES EMPRUNTS OBLIGATAIRES</t>
  </si>
  <si>
    <t>EMPRUNTS ET DETTES FINANCIERES</t>
  </si>
  <si>
    <t>AMORT</t>
  </si>
  <si>
    <t>PROV</t>
  </si>
  <si>
    <t>CDE</t>
  </si>
  <si>
    <t>AV ET AC RECUS SUR CDE EN COURS</t>
  </si>
  <si>
    <t>CORP</t>
  </si>
  <si>
    <t>INCORP</t>
  </si>
  <si>
    <t>AV ET AC VERSES SUR CDE</t>
  </si>
  <si>
    <t>MATIERES PREMIERES, APPRO</t>
  </si>
  <si>
    <t>PROD</t>
  </si>
  <si>
    <t>APPRO</t>
  </si>
  <si>
    <t>IMMO</t>
  </si>
  <si>
    <t>AUTRES IMMO INCORP</t>
  </si>
  <si>
    <t>IMMOBILISATIONS
INCORPORELLES</t>
  </si>
  <si>
    <t>AUTRES IMMO CORP</t>
  </si>
  <si>
    <t>AV ET AC SUR IMMO INCOR</t>
  </si>
  <si>
    <t>IMMO EN COURS</t>
  </si>
  <si>
    <t>PARTICIPATIONS EVALUEES 
selon la méthode de mise en équivalence</t>
  </si>
  <si>
    <t>INSTALLATIONS TECHNIQUES, MATERIEL 
ET OUTILLAGE INDUSTRIELS</t>
  </si>
  <si>
    <t>CH A REPARTIR SUR PLUSIEURS EXERCICES (IV)</t>
  </si>
  <si>
    <t>PDT</t>
  </si>
  <si>
    <t>EMPRUNTS ET DETTES AUPRES DES 
ETABLISSEMENTS DE CREDIT (5)</t>
  </si>
  <si>
    <t>DETTES FRS ET CPTES RATTACHES</t>
  </si>
  <si>
    <t>FRS</t>
  </si>
  <si>
    <t>CPTE</t>
  </si>
  <si>
    <t>DETTES FISCALES ET SOCIALES</t>
  </si>
  <si>
    <t>DETTES SUR IMMO ET CPTES RATTACHES</t>
  </si>
  <si>
    <t>PDT CONSTATES D'AVANCE (4)</t>
  </si>
  <si>
    <t>TOTAL (IV)</t>
  </si>
  <si>
    <t>ECARTS DE CONVERSION PASSIF (V)</t>
  </si>
  <si>
    <t>TOTAL GENERAL (I à V)</t>
  </si>
  <si>
    <t>ECART DE REEVALUATION LIBRE</t>
  </si>
  <si>
    <t>RESERVE DE REEVALUATION (1976)</t>
  </si>
  <si>
    <t>RESERVE SPECIALE DE REEVALUATION (1959)</t>
  </si>
  <si>
    <t>CBC</t>
  </si>
  <si>
    <t>(1)</t>
  </si>
  <si>
    <t>(2)</t>
  </si>
  <si>
    <t>(3)</t>
  </si>
  <si>
    <t>(4)</t>
  </si>
  <si>
    <t>(5)</t>
  </si>
  <si>
    <t>DONT :</t>
  </si>
  <si>
    <t>DONT CBC, SOLDES CREDITEURS DE BANQUES ET CCP</t>
  </si>
  <si>
    <t>DETTES (4)</t>
  </si>
  <si>
    <t>CPTE DE REGUL</t>
  </si>
  <si>
    <t>VENTES DE MARCHANDISES</t>
  </si>
  <si>
    <t>FA</t>
  </si>
  <si>
    <t>FB</t>
  </si>
  <si>
    <t>PROD VENDUE DE BIENS</t>
  </si>
  <si>
    <t>PROD VENDUE DE SERVICES</t>
  </si>
  <si>
    <t>FD</t>
  </si>
  <si>
    <t>FG</t>
  </si>
  <si>
    <t>FE</t>
  </si>
  <si>
    <t>FH</t>
  </si>
  <si>
    <t>FJ</t>
  </si>
  <si>
    <t>FK</t>
  </si>
  <si>
    <t>FL</t>
  </si>
  <si>
    <t>FI</t>
  </si>
  <si>
    <t>FF</t>
  </si>
  <si>
    <t>FC</t>
  </si>
  <si>
    <t>CHIFFRES D'AFFAIRES NETS</t>
  </si>
  <si>
    <t>PRODUCTION STOCKEE</t>
  </si>
  <si>
    <t>PRODUCTION IMMOBILISEE</t>
  </si>
  <si>
    <t>SUBVENTION D'EXPLOITATION</t>
  </si>
  <si>
    <t>REPRISES SUR AMORT ET PROV, TRANSFERTS DE CHARGES (9)</t>
  </si>
  <si>
    <t>ACHATS DE MARCHANDISES</t>
  </si>
  <si>
    <t>VARIATION DE STOCK DE MARCHANDISES</t>
  </si>
  <si>
    <t>ACHATS DE MATIERES PREMIERES ET AUTRES APPROVISIONNEMENTS</t>
  </si>
  <si>
    <t>AUTRES ACHATS ET CHARGES EXTERNES (3) (6bis)</t>
  </si>
  <si>
    <t>IMPOTS, TAXES ET VERSEMENTS ASSIMILES</t>
  </si>
  <si>
    <t>SALAIRES ET TRAITEMENTS</t>
  </si>
  <si>
    <t>SUR IMMO : DOTATIONS AUX AMORTISSEMENTS</t>
  </si>
  <si>
    <t>SUR ACTIF CIRCULANT : DOTATIONS AUX PROVISIONS</t>
  </si>
  <si>
    <t>POUR RISQUES ET CHARGES : DOTATIONS AUX PROVISIONS</t>
  </si>
  <si>
    <t>CHARGES SOCIALES (10)</t>
  </si>
  <si>
    <t>TOTAL DES CHARGES D'EXPLOITATION (4) (II)</t>
  </si>
  <si>
    <t>1 - RESULTAT D'EXPLOITATION</t>
  </si>
  <si>
    <t>BENEFICE ATTRIBUE OU PERTE TRANSFEREE (III)</t>
  </si>
  <si>
    <t>PERTE SUPPORTEE OU BENEFICE TRANSFERE (IV)</t>
  </si>
  <si>
    <t>PRODUITS FINANCIERS DE PARTICIPATION (5)</t>
  </si>
  <si>
    <t>PDT DES AUTRES VALEURS MOBILIERES ET CREANCES DE L'ACTIF IMMOBILISE (5)</t>
  </si>
  <si>
    <t>AUTRES INTERETS ET PRODUITS ASSIMILES (5)</t>
  </si>
  <si>
    <t>REPRISES SUR PROV ET TRANFERTS DE CHARGES</t>
  </si>
  <si>
    <t>DIFFERENCE POSITIVE DE CHANGE</t>
  </si>
  <si>
    <t>PRODUITS NETS SUR CESSIONS DE VALEURS MOBILIERES DE PLACEMENT</t>
  </si>
  <si>
    <t>TOTAL DES PRODUITSFINANCIERS (V)</t>
  </si>
  <si>
    <t>DOTATION FINANCIERES AUX AMORT ET PROV</t>
  </si>
  <si>
    <t>INTERETS ET CHARGES ASSIMILEES (6)</t>
  </si>
  <si>
    <t>DIFFERENCE NEGATIVE DE CHANGE</t>
  </si>
  <si>
    <t>CHARGES NETTES SUR CESSIONS DE VMP</t>
  </si>
  <si>
    <t>TOTAL DES CHARGES FINANCIERES (VI)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</si>
  <si>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</si>
  <si>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</si>
  <si>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</si>
  <si>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</si>
  <si>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</si>
  <si>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</si>
  <si>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</si>
  <si>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</si>
  <si>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</si>
  <si>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</si>
  <si>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</si>
  <si>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</si>
  <si>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</si>
  <si>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</si>
  <si>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</si>
  <si>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</si>
  <si>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</si>
  <si>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</si>
  <si>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</si>
  <si>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</si>
  <si>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</si>
  <si>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</si>
  <si>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</si>
  <si>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</si>
  <si>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</si>
  <si>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</si>
  <si>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</si>
  <si>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</si>
  <si>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</si>
  <si>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</si>
  <si>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</si>
  <si>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</si>
  <si>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</si>
  <si>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</si>
  <si>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</si>
  <si>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TOTAL DES PRODUITS D'EXPLOITATION (2) (I)</t>
  </si>
  <si>
    <t>2 - RESULTAT FINANCIERS (V-VI)</t>
  </si>
  <si>
    <t>3 - RESULTAT COURANT AVANT IMPOTS (GG+GV)</t>
  </si>
  <si>
    <t>PRODUITS D'EXPLOITATION</t>
  </si>
  <si>
    <t>CHARGES D'EXPLOITATION</t>
  </si>
  <si>
    <t>PRODUITS FINANCIERS</t>
  </si>
  <si>
    <t>CHARGES FINANCIERES</t>
  </si>
  <si>
    <t>PRODUITS EXCEPTIONNELS SUR OPERATION DE GESTION</t>
  </si>
  <si>
    <t>PRODUITS EXCEPTIONNELS SUR OPERATION DE CAPITAL</t>
  </si>
  <si>
    <t>REPRISES SUR PROVISIONS ET TRANSFERTS DE CHARGES</t>
  </si>
  <si>
    <t>CHARGES</t>
  </si>
  <si>
    <t>CHARGES EXCEPTIONNELLES SUR OPERATION DE GESTION</t>
  </si>
  <si>
    <t>CHARGES EXCEPTIONNELLES SUR OPERATION DE CAPITAL</t>
  </si>
  <si>
    <t>DOTATION EXCEPTIONNELLES AUX AMORT ET PROV</t>
  </si>
  <si>
    <t>TOTAL DES PRODUITS EXCEPTIONNELS (7) (VII)</t>
  </si>
  <si>
    <t>TOTAL DES CHARGES EXCEPTIONNELLES (7) (VIII)</t>
  </si>
  <si>
    <t>GW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</si>
  <si>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</si>
  <si>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</si>
  <si>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</si>
  <si>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</si>
  <si>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</si>
  <si>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</si>
  <si>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</si>
  <si>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</si>
  <si>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</si>
  <si>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</si>
  <si>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</si>
  <si>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</si>
  <si>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</si>
  <si>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</si>
  <si>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</si>
  <si>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HY</t>
  </si>
  <si>
    <t>1G</t>
  </si>
  <si>
    <t>HP</t>
  </si>
  <si>
    <t>HQ</t>
  </si>
  <si>
    <t>1H</t>
  </si>
  <si>
    <t>1J</t>
  </si>
  <si>
    <t>1K</t>
  </si>
  <si>
    <t>HX</t>
  </si>
  <si>
    <t>A1</t>
  </si>
  <si>
    <t>A2</t>
  </si>
  <si>
    <t>A3</t>
  </si>
  <si>
    <t>A4</t>
  </si>
  <si>
    <t>A6</t>
  </si>
  <si>
    <t>A9</t>
  </si>
  <si>
    <t>CHARGES 
EXCEPTIONNELLES</t>
  </si>
  <si>
    <t>PRODUITS 
EXCEPTIONNELS</t>
  </si>
  <si>
    <t>4 - RESULTAT EXCEPTIONNEL (VII-VIII)</t>
  </si>
  <si>
    <t>TOTAL DES PRODUITS (I + III + V + VII)</t>
  </si>
  <si>
    <t>TOTAL DES CHARGES (II + IV + VI + VIII + IX + X)</t>
  </si>
  <si>
    <t>PARTICIPATION DES SALARIES AUX RESULTATS DE L'ENTREPRISE (IX)</t>
  </si>
  <si>
    <t>IMPOTS SUR LES BENEFICES (X)</t>
  </si>
  <si>
    <t>5 - BENEFICE OU PERTE</t>
  </si>
  <si>
    <t>(6)</t>
  </si>
  <si>
    <t>(7)</t>
  </si>
  <si>
    <t>(8)</t>
  </si>
  <si>
    <t>(9)</t>
  </si>
  <si>
    <t>(10)</t>
  </si>
  <si>
    <t>(11)</t>
  </si>
  <si>
    <t>(12)</t>
  </si>
  <si>
    <t>(13)</t>
  </si>
  <si>
    <t>DONT PRODUITS NETS PARTIELS SUR OPERATIONS A LONG TERME</t>
  </si>
  <si>
    <t xml:space="preserve">DONT PRODUITS DE LOCATIONS IMMOBILIERES </t>
  </si>
  <si>
    <t>DONT PRODUITS D'EXPLOITATION AFFERENTS A DES EXERCICES ANTERIEURS</t>
  </si>
  <si>
    <t>DONT CREDIT BAIL IMMOBILIER</t>
  </si>
  <si>
    <t>DONT CREDIT BAIL MOBILIER</t>
  </si>
  <si>
    <t>DONT CHARGES D'EXPLOITATION AFFERENTES A DES EXERCICES ANTERIEURS</t>
  </si>
  <si>
    <t>DONT PRODUITS CONCERNANT LES ENTREPRISES LIEES</t>
  </si>
  <si>
    <t>DONT INTERETS CONCERNANT LES ENTREPRISES LIEES</t>
  </si>
  <si>
    <t>(6bis)</t>
  </si>
  <si>
    <t>DONT DONS FAITS AUX ORGANISMES D'INTERET GENERAL</t>
  </si>
  <si>
    <t>DONT TRANSFERTS DE CHARGES</t>
  </si>
  <si>
    <t>DONT COTISATIONS PERSONNELLES DE L'EXPLOITANT (13)</t>
  </si>
  <si>
    <t>DONT REDEVANCES POUR CONCESSIONS DE BREVETS, LICENCES (PRODUITS)</t>
  </si>
  <si>
    <t>DONT REDEVANCES POUR CONCESSIONS DE BREVETS, LICENCES (CHARGES)</t>
  </si>
  <si>
    <t>DONT PRIMES ET COTISATIONS COMPLEMENTAIRES PERSONNELLES OBLIGATOIRES</t>
  </si>
  <si>
    <t>DONT PRIMES ET COTISATIONS COMPLEMENTAIRES PERSONNELLES FACULTATIVES</t>
  </si>
  <si>
    <t>PRODUITS</t>
  </si>
  <si>
    <t>DETAIL DES PRODUITS ET CHARGES SUR EXERCICES ANTERIEURS (N)</t>
  </si>
  <si>
    <t>DETAIL DES PRODUITS ET CHARGES EXCEPTIONNELS (N)</t>
  </si>
  <si>
    <t>OPERATIONS 
EN COMMUN</t>
  </si>
  <si>
    <t>VARIATION DE STOCK DE MATIERES PREMIERES ET AUTRES APPROVISIONNEMENTS</t>
  </si>
  <si>
    <t>GD</t>
  </si>
  <si>
    <t>TOTAL</t>
  </si>
  <si>
    <t>EN France</t>
  </si>
  <si>
    <t>EXPORTATIONS ET 
LIV INTRACOM</t>
  </si>
  <si>
    <t>DETTES ET PRODUITS CONSTATES D'AVANCE A MOINS D'UN AN</t>
  </si>
  <si>
    <t>BFR</t>
  </si>
  <si>
    <t>AVANCES</t>
  </si>
  <si>
    <t>ACOMPTES</t>
  </si>
  <si>
    <t>FOURNISSEURS</t>
  </si>
  <si>
    <t>CONCOURS BANCAIRES COURANTS</t>
  </si>
  <si>
    <t>IMMOBILISATIONS</t>
  </si>
  <si>
    <t>CORPOREL</t>
  </si>
  <si>
    <t>INCORPOREL</t>
  </si>
  <si>
    <t>PRODUCTION</t>
  </si>
  <si>
    <t>APPROVISIONNEMENTS</t>
  </si>
  <si>
    <t>AMORTISSEMENTS</t>
  </si>
  <si>
    <t>PROVISIONS</t>
  </si>
  <si>
    <t>FONDS DE ROULEMENT</t>
  </si>
  <si>
    <t>BESOIN EN FONDS DE ROULEMENT</t>
  </si>
  <si>
    <t>COIMMANDES</t>
  </si>
  <si>
    <t>AUTRES PRODUITS ET COTISATION (1) (11)</t>
  </si>
  <si>
    <t>AUTRES CHARGES ET SUBVENTIONS ACCORDEES  (12)</t>
  </si>
  <si>
    <t>FOND ASSOCIATIF</t>
  </si>
  <si>
    <t>DOTATIONS AUX AMORTS ET AUX PROVISIONS</t>
  </si>
  <si>
    <t>AUTRES 
FONDS 
ASSOCIATIF</t>
  </si>
  <si>
    <t xml:space="preserve"> </t>
  </si>
  <si>
    <t>AUTRES DETTES DONT FONDS DEDIES</t>
  </si>
  <si>
    <t>ECART DE REEVALUATION INCORPORE AU CAPITAL</t>
  </si>
  <si>
    <t>DONT RESERVE SPECIALE DES PLUS VALUES A LONG TERME</t>
  </si>
  <si>
    <t>PROVISIONS 
POUR RISQUES 
ET CH</t>
  </si>
  <si>
    <t>COMPTE  DE  RESULTAT</t>
  </si>
  <si>
    <t xml:space="preserve">EXERCICE : </t>
  </si>
  <si>
    <t>Les cases VERTES se remplissent automatiquement</t>
  </si>
  <si>
    <r>
      <t>Une fois saisis le nom de l'association et l'année de l'exercice comptable, 
veuillez remplir les onglets "</t>
    </r>
    <r>
      <rPr>
        <b/>
        <sz val="16"/>
        <color theme="6" tint="-0.249977111117893"/>
        <rFont val="Univers Condensed Light"/>
        <family val="2"/>
      </rPr>
      <t>2 -Cpte de résultat</t>
    </r>
    <r>
      <rPr>
        <sz val="16"/>
        <rFont val="Univers Condensed Light"/>
        <family val="2"/>
      </rPr>
      <t>" et "</t>
    </r>
    <r>
      <rPr>
        <b/>
        <sz val="16"/>
        <color theme="6" tint="-0.249977111117893"/>
        <rFont val="Univers Condensed Light"/>
        <family val="2"/>
      </rPr>
      <t>3 - Bilan</t>
    </r>
    <r>
      <rPr>
        <sz val="16"/>
        <rFont val="Univers Condensed Light"/>
        <family val="2"/>
      </rPr>
      <t>" (les totaux sont automatiques)</t>
    </r>
  </si>
  <si>
    <t>Nom de l'association :</t>
  </si>
  <si>
    <t>Exercice comptable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</si>
</sst>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Univers Condensed Light"/>
      <family val="2"/>
    </font>
    <font>
      <b/>
      <sz val="7"/>
      <name val="Univers Condensed Light"/>
      <family val="2"/>
    </font>
    <font>
      <b/>
      <sz val="10"/>
      <name val="Univers Condensed Light"/>
      <family val="2"/>
    </font>
    <font>
      <sz val="10"/>
      <name val="Univers Condensed Light"/>
      <family val="2"/>
    </font>
    <font>
      <b/>
      <sz val="12"/>
      <name val="Univers Condensed Light"/>
      <family val="2"/>
    </font>
    <font>
      <b/>
      <i/>
      <sz val="10"/>
      <color indexed="12"/>
      <name val="Univers Condensed Light"/>
      <family val="2"/>
    </font>
    <font>
      <sz val="16"/>
      <name val="Univers Condensed Light"/>
      <family val="2"/>
    </font>
    <font>
      <b/>
      <sz val="36"/>
      <name val="Univers Condensed Light"/>
      <family val="2"/>
    </font>
    <font>
      <b/>
      <sz val="8"/>
      <name val="Univers Condensed Light"/>
      <family val="2"/>
    </font>
    <font>
      <sz val="9"/>
      <name val="Univers Condensed Light"/>
      <family val="2"/>
    </font>
    <font>
      <b/>
      <sz val="9"/>
      <name val="Univers Condensed Light"/>
      <family val="2"/>
    </font>
    <font>
      <sz val="9"/>
      <color rgb="FF0070C0"/>
      <name val="Univers Condensed Light"/>
      <family val="2"/>
    </font>
    <font>
      <b/>
      <sz val="9"/>
      <color rgb="FF0070C0"/>
      <name val="Univers Condensed Light"/>
      <family val="2"/>
    </font>
    <font>
      <sz val="11"/>
      <name val="Univers Condensed Light"/>
      <family val="2"/>
    </font>
    <font>
      <b/>
      <sz val="14"/>
      <name val="Univers Condensed Light"/>
      <family val="2"/>
    </font>
    <font>
      <b/>
      <sz val="11"/>
      <name val="Univers Condensed Light"/>
      <family val="2"/>
    </font>
    <font>
      <b/>
      <sz val="14"/>
      <color theme="6" tint="-0.249977111117893"/>
      <name val="Univers Condensed Light"/>
      <family val="2"/>
    </font>
    <font>
      <b/>
      <sz val="16"/>
      <color theme="6" tint="-0.249977111117893"/>
      <name val="Univers Condensed Light"/>
      <family val="2"/>
    </font>
    <font>
      <b/>
      <sz val="20"/>
      <color theme="6" tint="-0.249977111117893"/>
      <name val="Univers Condensed Light"/>
      <family val="2"/>
    </font>
    <font>
      <b/>
      <sz val="28"/>
      <color theme="6" tint="-0.249977111117893"/>
      <name val="Univers Condensed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NumberFormat="0" applyFont="0" applyBorder="0" applyAlignment="0"/>
  </cellStyleXfs>
  <cellXfs count="277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11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4" fontId="14" fillId="3" borderId="6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4" fontId="14" fillId="3" borderId="14" xfId="0" applyNumberFormat="1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4" fontId="14" fillId="3" borderId="21" xfId="0" applyNumberFormat="1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44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4" fontId="15" fillId="3" borderId="19" xfId="0" applyNumberFormat="1" applyFont="1" applyFill="1" applyBorder="1" applyAlignment="1">
      <alignment vertical="center"/>
    </xf>
    <xf numFmtId="4" fontId="14" fillId="3" borderId="2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4" fontId="15" fillId="3" borderId="11" xfId="0" applyNumberFormat="1" applyFont="1" applyFill="1" applyBorder="1" applyAlignment="1">
      <alignment vertical="center"/>
    </xf>
    <xf numFmtId="4" fontId="14" fillId="3" borderId="13" xfId="0" applyNumberFormat="1" applyFont="1" applyFill="1" applyBorder="1" applyAlignment="1">
      <alignment vertical="center"/>
    </xf>
    <xf numFmtId="0" fontId="12" fillId="3" borderId="38" xfId="0" applyFont="1" applyFill="1" applyBorder="1" applyAlignment="1">
      <alignment vertical="center"/>
    </xf>
    <xf numFmtId="0" fontId="12" fillId="3" borderId="45" xfId="0" applyFont="1" applyFill="1" applyBorder="1" applyAlignment="1">
      <alignment vertical="center"/>
    </xf>
    <xf numFmtId="0" fontId="12" fillId="3" borderId="46" xfId="0" applyFont="1" applyFill="1" applyBorder="1" applyAlignment="1">
      <alignment vertical="center"/>
    </xf>
    <xf numFmtId="4" fontId="15" fillId="3" borderId="14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15" fillId="3" borderId="7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4" fontId="15" fillId="3" borderId="13" xfId="0" applyNumberFormat="1" applyFont="1" applyFill="1" applyBorder="1" applyAlignment="1">
      <alignment vertical="center"/>
    </xf>
    <xf numFmtId="0" fontId="12" fillId="3" borderId="59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12" fillId="3" borderId="48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4" fontId="15" fillId="3" borderId="26" xfId="0" applyNumberFormat="1" applyFont="1" applyFill="1" applyBorder="1" applyAlignment="1">
      <alignment vertical="center"/>
    </xf>
    <xf numFmtId="4" fontId="14" fillId="3" borderId="15" xfId="0" applyNumberFormat="1" applyFont="1" applyFill="1" applyBorder="1" applyAlignment="1">
      <alignment vertical="center"/>
    </xf>
    <xf numFmtId="4" fontId="15" fillId="3" borderId="2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vertical="center"/>
    </xf>
    <xf numFmtId="0" fontId="12" fillId="3" borderId="28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4" fontId="14" fillId="3" borderId="19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26" xfId="0" applyNumberFormat="1" applyFont="1" applyFill="1" applyBorder="1" applyAlignment="1">
      <alignment vertical="center"/>
    </xf>
    <xf numFmtId="0" fontId="12" fillId="3" borderId="5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51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49" fontId="12" fillId="3" borderId="19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38" xfId="0" applyFont="1" applyFill="1" applyBorder="1" applyAlignment="1">
      <alignment vertical="center"/>
    </xf>
    <xf numFmtId="0" fontId="14" fillId="3" borderId="45" xfId="0" applyFont="1" applyFill="1" applyBorder="1" applyAlignment="1">
      <alignment vertical="center"/>
    </xf>
    <xf numFmtId="0" fontId="14" fillId="3" borderId="46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vertical="center"/>
    </xf>
    <xf numFmtId="164" fontId="12" fillId="3" borderId="11" xfId="0" applyNumberFormat="1" applyFont="1" applyFill="1" applyBorder="1" applyAlignment="1">
      <alignment vertical="center"/>
    </xf>
    <xf numFmtId="164" fontId="14" fillId="3" borderId="10" xfId="0" applyNumberFormat="1" applyFont="1" applyFill="1" applyBorder="1" applyAlignment="1">
      <alignment vertical="center"/>
    </xf>
    <xf numFmtId="164" fontId="14" fillId="3" borderId="12" xfId="0" applyNumberFormat="1" applyFont="1" applyFill="1" applyBorder="1" applyAlignment="1">
      <alignment vertical="center"/>
    </xf>
    <xf numFmtId="164" fontId="14" fillId="3" borderId="13" xfId="0" applyNumberFormat="1" applyFont="1" applyFill="1" applyBorder="1" applyAlignment="1">
      <alignment vertical="center"/>
    </xf>
    <xf numFmtId="164" fontId="12" fillId="3" borderId="11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2" fillId="3" borderId="14" xfId="0" applyNumberFormat="1" applyFont="1" applyFill="1" applyBorder="1" applyAlignment="1">
      <alignment vertical="center"/>
    </xf>
    <xf numFmtId="164" fontId="14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2" fillId="3" borderId="16" xfId="0" applyNumberFormat="1" applyFont="1" applyFill="1" applyBorder="1" applyAlignment="1">
      <alignment vertical="center"/>
    </xf>
    <xf numFmtId="164" fontId="12" fillId="3" borderId="19" xfId="0" applyNumberFormat="1" applyFont="1" applyFill="1" applyBorder="1" applyAlignment="1">
      <alignment vertical="center" wrapText="1"/>
    </xf>
    <xf numFmtId="164" fontId="14" fillId="3" borderId="19" xfId="0" applyNumberFormat="1" applyFont="1" applyFill="1" applyBorder="1" applyAlignment="1">
      <alignment vertical="center"/>
    </xf>
    <xf numFmtId="164" fontId="14" fillId="3" borderId="20" xfId="0" applyNumberFormat="1" applyFont="1" applyFill="1" applyBorder="1" applyAlignment="1">
      <alignment vertical="center"/>
    </xf>
    <xf numFmtId="164" fontId="14" fillId="3" borderId="21" xfId="0" applyNumberFormat="1" applyFont="1" applyFill="1" applyBorder="1" applyAlignment="1">
      <alignment vertical="center"/>
    </xf>
    <xf numFmtId="164" fontId="12" fillId="3" borderId="22" xfId="0" applyNumberFormat="1" applyFont="1" applyFill="1" applyBorder="1" applyAlignment="1">
      <alignment vertical="center"/>
    </xf>
    <xf numFmtId="164" fontId="12" fillId="3" borderId="19" xfId="0" applyNumberFormat="1" applyFont="1" applyFill="1" applyBorder="1" applyAlignment="1">
      <alignment vertical="center"/>
    </xf>
    <xf numFmtId="164" fontId="14" fillId="3" borderId="24" xfId="0" applyNumberFormat="1" applyFont="1" applyFill="1" applyBorder="1" applyAlignment="1">
      <alignment vertical="center"/>
    </xf>
    <xf numFmtId="164" fontId="14" fillId="3" borderId="25" xfId="0" applyNumberFormat="1" applyFont="1" applyFill="1" applyBorder="1" applyAlignment="1">
      <alignment vertical="center"/>
    </xf>
    <xf numFmtId="164" fontId="12" fillId="3" borderId="17" xfId="0" applyNumberFormat="1" applyFont="1" applyFill="1" applyBorder="1" applyAlignment="1">
      <alignment vertical="center"/>
    </xf>
    <xf numFmtId="164" fontId="14" fillId="3" borderId="26" xfId="0" applyNumberFormat="1" applyFont="1" applyFill="1" applyBorder="1" applyAlignment="1">
      <alignment vertical="center"/>
    </xf>
    <xf numFmtId="164" fontId="12" fillId="3" borderId="26" xfId="0" applyNumberFormat="1" applyFont="1" applyFill="1" applyBorder="1" applyAlignment="1">
      <alignment vertical="center"/>
    </xf>
    <xf numFmtId="0" fontId="13" fillId="3" borderId="28" xfId="0" applyFon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164" fontId="13" fillId="3" borderId="28" xfId="0" applyNumberFormat="1" applyFont="1" applyFill="1" applyBorder="1" applyAlignment="1">
      <alignment vertical="center"/>
    </xf>
    <xf numFmtId="164" fontId="13" fillId="3" borderId="31" xfId="0" applyNumberFormat="1" applyFont="1" applyFill="1" applyBorder="1" applyAlignment="1">
      <alignment vertical="center"/>
    </xf>
    <xf numFmtId="164" fontId="12" fillId="3" borderId="29" xfId="0" applyNumberFormat="1" applyFont="1" applyFill="1" applyBorder="1" applyAlignment="1">
      <alignment vertical="center"/>
    </xf>
    <xf numFmtId="164" fontId="12" fillId="3" borderId="31" xfId="0" applyNumberFormat="1" applyFont="1" applyFill="1" applyBorder="1" applyAlignment="1">
      <alignment vertical="center"/>
    </xf>
    <xf numFmtId="164" fontId="13" fillId="3" borderId="32" xfId="0" applyNumberFormat="1" applyFont="1" applyFill="1" applyBorder="1" applyAlignment="1">
      <alignment vertical="center"/>
    </xf>
    <xf numFmtId="164" fontId="13" fillId="3" borderId="33" xfId="0" applyNumberFormat="1" applyFont="1" applyFill="1" applyBorder="1" applyAlignment="1">
      <alignment vertical="center"/>
    </xf>
    <xf numFmtId="164" fontId="12" fillId="3" borderId="34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164" fontId="14" fillId="3" borderId="35" xfId="0" applyNumberFormat="1" applyFont="1" applyFill="1" applyBorder="1" applyAlignment="1">
      <alignment vertical="center"/>
    </xf>
    <xf numFmtId="164" fontId="14" fillId="3" borderId="22" xfId="0" applyNumberFormat="1" applyFont="1" applyFill="1" applyBorder="1" applyAlignment="1">
      <alignment vertical="center"/>
    </xf>
    <xf numFmtId="164" fontId="14" fillId="3" borderId="23" xfId="0" applyNumberFormat="1" applyFont="1" applyFill="1" applyBorder="1" applyAlignment="1">
      <alignment vertical="center"/>
    </xf>
    <xf numFmtId="164" fontId="13" fillId="3" borderId="19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Alignment="1">
      <alignment vertical="center"/>
    </xf>
    <xf numFmtId="164" fontId="12" fillId="3" borderId="33" xfId="0" applyNumberFormat="1" applyFont="1" applyFill="1" applyBorder="1" applyAlignment="1">
      <alignment vertical="center"/>
    </xf>
    <xf numFmtId="164" fontId="13" fillId="3" borderId="11" xfId="0" applyNumberFormat="1" applyFont="1" applyFill="1" applyBorder="1" applyAlignment="1">
      <alignment horizontal="center" vertical="center"/>
    </xf>
    <xf numFmtId="164" fontId="12" fillId="3" borderId="44" xfId="0" applyNumberFormat="1" applyFont="1" applyFill="1" applyBorder="1" applyAlignment="1">
      <alignment vertical="center"/>
    </xf>
    <xf numFmtId="164" fontId="12" fillId="3" borderId="10" xfId="0" applyNumberFormat="1" applyFont="1" applyFill="1" applyBorder="1" applyAlignment="1">
      <alignment vertical="center"/>
    </xf>
    <xf numFmtId="164" fontId="13" fillId="3" borderId="14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vertical="center" wrapText="1"/>
    </xf>
    <xf numFmtId="164" fontId="13" fillId="3" borderId="0" xfId="0" applyNumberFormat="1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164" fontId="14" fillId="4" borderId="12" xfId="0" applyNumberFormat="1" applyFont="1" applyFill="1" applyBorder="1" applyAlignment="1">
      <alignment vertical="center"/>
    </xf>
    <xf numFmtId="164" fontId="14" fillId="4" borderId="27" xfId="0" applyNumberFormat="1" applyFont="1" applyFill="1" applyBorder="1" applyAlignment="1">
      <alignment vertical="center"/>
    </xf>
    <xf numFmtId="164" fontId="12" fillId="4" borderId="22" xfId="0" applyNumberFormat="1" applyFont="1" applyFill="1" applyBorder="1" applyAlignment="1">
      <alignment vertical="center"/>
    </xf>
    <xf numFmtId="164" fontId="12" fillId="4" borderId="23" xfId="0" applyNumberFormat="1" applyFont="1" applyFill="1" applyBorder="1" applyAlignment="1">
      <alignment vertical="center"/>
    </xf>
    <xf numFmtId="164" fontId="14" fillId="4" borderId="30" xfId="0" applyNumberFormat="1" applyFont="1" applyFill="1" applyBorder="1" applyAlignment="1">
      <alignment vertical="center"/>
    </xf>
    <xf numFmtId="164" fontId="12" fillId="4" borderId="37" xfId="0" applyNumberFormat="1" applyFont="1" applyFill="1" applyBorder="1" applyAlignment="1">
      <alignment vertical="center"/>
    </xf>
    <xf numFmtId="164" fontId="12" fillId="4" borderId="18" xfId="0" applyNumberFormat="1" applyFont="1" applyFill="1" applyBorder="1" applyAlignment="1">
      <alignment vertical="center"/>
    </xf>
    <xf numFmtId="164" fontId="14" fillId="4" borderId="11" xfId="0" applyNumberFormat="1" applyFont="1" applyFill="1" applyBorder="1" applyAlignment="1">
      <alignment vertical="center"/>
    </xf>
    <xf numFmtId="164" fontId="14" fillId="4" borderId="13" xfId="0" applyNumberFormat="1" applyFont="1" applyFill="1" applyBorder="1" applyAlignment="1">
      <alignment vertical="center"/>
    </xf>
    <xf numFmtId="164" fontId="12" fillId="4" borderId="17" xfId="0" applyNumberFormat="1" applyFont="1" applyFill="1" applyBorder="1" applyAlignment="1">
      <alignment vertical="center"/>
    </xf>
    <xf numFmtId="4" fontId="13" fillId="4" borderId="7" xfId="0" applyNumberFormat="1" applyFont="1" applyFill="1" applyBorder="1" applyAlignment="1">
      <alignment vertical="center"/>
    </xf>
    <xf numFmtId="4" fontId="13" fillId="4" borderId="14" xfId="0" applyNumberFormat="1" applyFont="1" applyFill="1" applyBorder="1" applyAlignment="1">
      <alignment vertical="center"/>
    </xf>
    <xf numFmtId="4" fontId="13" fillId="4" borderId="22" xfId="0" applyNumberFormat="1" applyFont="1" applyFill="1" applyBorder="1" applyAlignment="1">
      <alignment vertical="center"/>
    </xf>
    <xf numFmtId="0" fontId="12" fillId="4" borderId="22" xfId="0" applyFont="1" applyFill="1" applyBorder="1" applyAlignment="1">
      <alignment vertical="center"/>
    </xf>
    <xf numFmtId="0" fontId="13" fillId="4" borderId="22" xfId="0" applyFont="1" applyFill="1" applyBorder="1" applyAlignment="1">
      <alignment vertical="center"/>
    </xf>
    <xf numFmtId="4" fontId="13" fillId="4" borderId="16" xfId="0" applyNumberFormat="1" applyFont="1" applyFill="1" applyBorder="1" applyAlignment="1">
      <alignment vertical="center"/>
    </xf>
    <xf numFmtId="4" fontId="13" fillId="4" borderId="37" xfId="0" applyNumberFormat="1" applyFont="1" applyFill="1" applyBorder="1" applyAlignment="1">
      <alignment vertical="center"/>
    </xf>
    <xf numFmtId="4" fontId="13" fillId="4" borderId="18" xfId="0" applyNumberFormat="1" applyFont="1" applyFill="1" applyBorder="1" applyAlignment="1">
      <alignment vertical="center"/>
    </xf>
    <xf numFmtId="4" fontId="13" fillId="4" borderId="36" xfId="0" applyNumberFormat="1" applyFont="1" applyFill="1" applyBorder="1" applyAlignment="1">
      <alignment vertical="center"/>
    </xf>
    <xf numFmtId="4" fontId="13" fillId="4" borderId="23" xfId="0" applyNumberFormat="1" applyFont="1" applyFill="1" applyBorder="1" applyAlignment="1">
      <alignment vertical="center"/>
    </xf>
    <xf numFmtId="0" fontId="19" fillId="3" borderId="2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49" fontId="12" fillId="3" borderId="19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44" xfId="0" applyFont="1" applyFill="1" applyBorder="1" applyAlignment="1">
      <alignment horizontal="left" vertical="center"/>
    </xf>
    <xf numFmtId="49" fontId="12" fillId="3" borderId="49" xfId="0" applyNumberFormat="1" applyFont="1" applyFill="1" applyBorder="1" applyAlignment="1">
      <alignment horizontal="center" vertical="center" wrapText="1"/>
    </xf>
    <xf numFmtId="49" fontId="12" fillId="3" borderId="24" xfId="0" applyNumberFormat="1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4" fontId="13" fillId="3" borderId="53" xfId="0" applyNumberFormat="1" applyFont="1" applyFill="1" applyBorder="1" applyAlignment="1">
      <alignment horizontal="center" vertical="center"/>
    </xf>
    <xf numFmtId="164" fontId="13" fillId="3" borderId="54" xfId="0" applyNumberFormat="1" applyFont="1" applyFill="1" applyBorder="1" applyAlignment="1">
      <alignment horizontal="center" vertical="center"/>
    </xf>
    <xf numFmtId="164" fontId="13" fillId="3" borderId="55" xfId="0" applyNumberFormat="1" applyFont="1" applyFill="1" applyBorder="1" applyAlignment="1">
      <alignment horizontal="center" vertical="center"/>
    </xf>
    <xf numFmtId="164" fontId="13" fillId="3" borderId="11" xfId="0" applyNumberFormat="1" applyFont="1" applyFill="1" applyBorder="1" applyAlignment="1">
      <alignment horizontal="center" vertical="center"/>
    </xf>
    <xf numFmtId="164" fontId="13" fillId="3" borderId="39" xfId="0" applyNumberFormat="1" applyFont="1" applyFill="1" applyBorder="1" applyAlignment="1">
      <alignment horizontal="center" vertical="center" wrapText="1"/>
    </xf>
    <xf numFmtId="164" fontId="13" fillId="3" borderId="57" xfId="0" applyNumberFormat="1" applyFont="1" applyFill="1" applyBorder="1" applyAlignment="1">
      <alignment horizontal="center" vertical="center" wrapText="1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58" xfId="0" applyNumberFormat="1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57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/>
    </xf>
    <xf numFmtId="164" fontId="13" fillId="3" borderId="58" xfId="0" applyNumberFormat="1" applyFont="1" applyFill="1" applyBorder="1" applyAlignment="1">
      <alignment horizontal="center" vertical="center"/>
    </xf>
    <xf numFmtId="164" fontId="13" fillId="3" borderId="32" xfId="0" applyNumberFormat="1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/>
    </xf>
    <xf numFmtId="164" fontId="13" fillId="3" borderId="50" xfId="0" applyNumberFormat="1" applyFont="1" applyFill="1" applyBorder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/>
    </xf>
    <xf numFmtId="164" fontId="13" fillId="3" borderId="59" xfId="0" applyNumberFormat="1" applyFont="1" applyFill="1" applyBorder="1" applyAlignment="1">
      <alignment horizontal="center" vertical="center"/>
    </xf>
    <xf numFmtId="164" fontId="13" fillId="3" borderId="46" xfId="0" applyNumberFormat="1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Gilles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8</xdr:row>
      <xdr:rowOff>266700</xdr:rowOff>
    </xdr:from>
    <xdr:to>
      <xdr:col>5</xdr:col>
      <xdr:colOff>666750</xdr:colOff>
      <xdr:row>8</xdr:row>
      <xdr:rowOff>266701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30D4E8D5-1E13-4785-B873-571D57FD1A67}"/>
            </a:ext>
          </a:extLst>
        </xdr:cNvPr>
        <xdr:cNvCxnSpPr/>
      </xdr:nvCxnSpPr>
      <xdr:spPr>
        <a:xfrm flipH="1">
          <a:off x="9124951" y="1571625"/>
          <a:ext cx="600074" cy="1"/>
        </a:xfrm>
        <a:prstGeom prst="straightConnector1">
          <a:avLst/>
        </a:prstGeom>
        <a:ln w="19050">
          <a:solidFill>
            <a:schemeClr val="accent3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10</xdr:row>
      <xdr:rowOff>219075</xdr:rowOff>
    </xdr:from>
    <xdr:to>
      <xdr:col>5</xdr:col>
      <xdr:colOff>685799</xdr:colOff>
      <xdr:row>10</xdr:row>
      <xdr:rowOff>219076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391B0A76-96C9-4566-AC84-54A6C07B2103}"/>
            </a:ext>
          </a:extLst>
        </xdr:cNvPr>
        <xdr:cNvCxnSpPr/>
      </xdr:nvCxnSpPr>
      <xdr:spPr>
        <a:xfrm flipH="1">
          <a:off x="9144000" y="2190750"/>
          <a:ext cx="600074" cy="1"/>
        </a:xfrm>
        <a:prstGeom prst="straightConnector1">
          <a:avLst/>
        </a:prstGeom>
        <a:ln w="19050">
          <a:solidFill>
            <a:schemeClr val="accent3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LYMATS%202006\Autres%20Clients\EUROTHAL\TRAVAUX\PILOTAGE%20FINANCIER\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E"/>
      <sheetName val="LISTES"/>
      <sheetName val="SAISONNALITE ET REPARTITION"/>
      <sheetName val="CHARGES VARIABLES"/>
      <sheetName val="OBJECTIF DE RESULTAT"/>
      <sheetName val="OBJECTIF DE CA"/>
      <sheetName val="Objectif de CA rée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tabColor theme="6" tint="0.59999389629810485"/>
  </sheetPr>
  <dimension ref="B4:G34"/>
  <sheetViews>
    <sheetView tabSelected="1" workbookViewId="0">
      <selection activeCell="E9" sqref="E9"/>
    </sheetView>
  </sheetViews>
  <sheetFormatPr baseColWidth="10" defaultRowHeight="12.75" x14ac:dyDescent="0.2"/>
  <cols>
    <col min="1" max="1" width="11.42578125" style="8"/>
    <col min="2" max="2" width="13.5703125" style="5" customWidth="1"/>
    <col min="3" max="4" width="11.42578125" style="5"/>
    <col min="5" max="5" width="96" style="8" customWidth="1"/>
    <col min="6" max="16384" width="11.42578125" style="8"/>
  </cols>
  <sheetData>
    <row r="4" spans="2:7" x14ac:dyDescent="0.2">
      <c r="B4" s="18"/>
      <c r="C4" s="18"/>
      <c r="D4" s="18"/>
      <c r="E4" s="18"/>
    </row>
    <row r="8" spans="2:7" ht="13.5" thickBot="1" x14ac:dyDescent="0.25"/>
    <row r="9" spans="2:7" ht="39" customHeight="1" thickBot="1" x14ac:dyDescent="0.25">
      <c r="B9" s="189" t="s">
        <v>417</v>
      </c>
      <c r="C9" s="190"/>
      <c r="D9" s="190"/>
      <c r="E9" s="186"/>
      <c r="G9" s="187">
        <v>1</v>
      </c>
    </row>
    <row r="10" spans="2:7" ht="5.25" customHeight="1" thickBot="1" x14ac:dyDescent="0.25">
      <c r="B10" s="4"/>
      <c r="C10" s="4"/>
      <c r="D10" s="19"/>
      <c r="E10" s="9"/>
    </row>
    <row r="11" spans="2:7" ht="33.75" customHeight="1" thickBot="1" x14ac:dyDescent="0.25">
      <c r="B11" s="189" t="s">
        <v>418</v>
      </c>
      <c r="C11" s="190"/>
      <c r="D11" s="190"/>
      <c r="E11" s="186"/>
      <c r="G11" s="187">
        <v>2</v>
      </c>
    </row>
    <row r="14" spans="2:7" ht="45.75" customHeight="1" x14ac:dyDescent="0.2">
      <c r="B14" s="192" t="s">
        <v>416</v>
      </c>
      <c r="C14" s="192"/>
      <c r="D14" s="192"/>
      <c r="E14" s="192"/>
    </row>
    <row r="16" spans="2:7" ht="15" x14ac:dyDescent="0.2">
      <c r="B16" s="191" t="s">
        <v>415</v>
      </c>
      <c r="C16" s="191"/>
      <c r="D16" s="191"/>
      <c r="E16" s="191"/>
    </row>
    <row r="34" spans="2:5" ht="15" x14ac:dyDescent="0.2">
      <c r="B34" s="188"/>
      <c r="C34" s="188"/>
      <c r="D34" s="188"/>
      <c r="E34" s="188"/>
    </row>
  </sheetData>
  <mergeCells count="5">
    <mergeCell ref="B34:E34"/>
    <mergeCell ref="B9:D9"/>
    <mergeCell ref="B11:D11"/>
    <mergeCell ref="B16:E16"/>
    <mergeCell ref="B14:E14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tabColor theme="6" tint="-0.249977111117893"/>
    <pageSetUpPr fitToPage="1"/>
  </sheetPr>
  <dimension ref="A1:K88"/>
  <sheetViews>
    <sheetView zoomScaleNormal="100" workbookViewId="0">
      <selection activeCell="B2" sqref="B2:K4"/>
    </sheetView>
  </sheetViews>
  <sheetFormatPr baseColWidth="10" defaultRowHeight="12" x14ac:dyDescent="0.2"/>
  <cols>
    <col min="1" max="1" width="4.140625" style="27" customWidth="1"/>
    <col min="2" max="3" width="7" style="30" customWidth="1"/>
    <col min="4" max="4" width="29.140625" style="27" customWidth="1"/>
    <col min="5" max="5" width="3.28515625" style="27" customWidth="1"/>
    <col min="6" max="6" width="10.5703125" style="27" customWidth="1"/>
    <col min="7" max="7" width="3.28515625" style="27" customWidth="1"/>
    <col min="8" max="8" width="10.5703125" style="27" customWidth="1"/>
    <col min="9" max="9" width="3.28515625" style="27" customWidth="1"/>
    <col min="10" max="10" width="14.28515625" style="28" customWidth="1"/>
    <col min="11" max="11" width="14.5703125" style="27" customWidth="1"/>
    <col min="12" max="16384" width="11.42578125" style="27"/>
  </cols>
  <sheetData>
    <row r="1" spans="1:11" ht="24.75" customHeight="1" x14ac:dyDescent="0.2">
      <c r="A1" s="221">
        <f>'1 - Renseignements'!$E$9</f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x14ac:dyDescent="0.2">
      <c r="B2" s="231" t="s">
        <v>413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2">
      <c r="A3" s="28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12.75" thickBot="1" x14ac:dyDescent="0.25"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" x14ac:dyDescent="0.2">
      <c r="E5" s="228">
        <f>'1 - Renseignements'!E11</f>
        <v>0</v>
      </c>
      <c r="F5" s="229"/>
      <c r="G5" s="229"/>
      <c r="H5" s="229"/>
      <c r="I5" s="229"/>
      <c r="J5" s="230"/>
      <c r="K5" s="218" t="s">
        <v>6</v>
      </c>
    </row>
    <row r="6" spans="1:11" ht="30" customHeight="1" thickBot="1" x14ac:dyDescent="0.25">
      <c r="E6" s="227" t="s">
        <v>385</v>
      </c>
      <c r="F6" s="224"/>
      <c r="G6" s="225" t="s">
        <v>386</v>
      </c>
      <c r="H6" s="226"/>
      <c r="I6" s="224" t="s">
        <v>384</v>
      </c>
      <c r="J6" s="224"/>
      <c r="K6" s="219"/>
    </row>
    <row r="7" spans="1:11" ht="12.75" customHeight="1" x14ac:dyDescent="0.2">
      <c r="B7" s="210" t="s">
        <v>303</v>
      </c>
      <c r="C7" s="211"/>
      <c r="D7" s="31" t="s">
        <v>219</v>
      </c>
      <c r="E7" s="32" t="s">
        <v>220</v>
      </c>
      <c r="F7" s="33"/>
      <c r="G7" s="32" t="s">
        <v>221</v>
      </c>
      <c r="H7" s="34"/>
      <c r="I7" s="32" t="s">
        <v>233</v>
      </c>
      <c r="J7" s="176">
        <f>+F7-H7</f>
        <v>0</v>
      </c>
      <c r="K7" s="35"/>
    </row>
    <row r="8" spans="1:11" ht="12.75" customHeight="1" x14ac:dyDescent="0.2">
      <c r="B8" s="197"/>
      <c r="C8" s="212"/>
      <c r="D8" s="36" t="s">
        <v>222</v>
      </c>
      <c r="E8" s="37" t="s">
        <v>224</v>
      </c>
      <c r="F8" s="38"/>
      <c r="G8" s="37" t="s">
        <v>226</v>
      </c>
      <c r="H8" s="38"/>
      <c r="I8" s="37" t="s">
        <v>232</v>
      </c>
      <c r="J8" s="39"/>
      <c r="K8" s="40"/>
    </row>
    <row r="9" spans="1:11" ht="12.75" customHeight="1" thickBot="1" x14ac:dyDescent="0.25">
      <c r="B9" s="197"/>
      <c r="C9" s="212"/>
      <c r="D9" s="41" t="s">
        <v>223</v>
      </c>
      <c r="E9" s="41" t="s">
        <v>225</v>
      </c>
      <c r="F9" s="42"/>
      <c r="G9" s="41" t="s">
        <v>227</v>
      </c>
      <c r="H9" s="43"/>
      <c r="I9" s="41" t="s">
        <v>231</v>
      </c>
      <c r="J9" s="177">
        <f>+H9+F9</f>
        <v>0</v>
      </c>
      <c r="K9" s="44"/>
    </row>
    <row r="10" spans="1:11" ht="12.75" customHeight="1" thickBot="1" x14ac:dyDescent="0.25">
      <c r="B10" s="197"/>
      <c r="C10" s="213"/>
      <c r="D10" s="45" t="s">
        <v>234</v>
      </c>
      <c r="E10" s="46" t="s">
        <v>228</v>
      </c>
      <c r="F10" s="178">
        <f>+F9+F8+F7</f>
        <v>0</v>
      </c>
      <c r="G10" s="179" t="s">
        <v>229</v>
      </c>
      <c r="H10" s="180">
        <f>+H9+H8+H7</f>
        <v>0</v>
      </c>
      <c r="I10" s="179" t="s">
        <v>230</v>
      </c>
      <c r="J10" s="178">
        <f>+H10+F10</f>
        <v>0</v>
      </c>
      <c r="K10" s="181">
        <f>+K9+K8+K7</f>
        <v>0</v>
      </c>
    </row>
    <row r="11" spans="1:11" ht="12.75" customHeight="1" x14ac:dyDescent="0.2">
      <c r="B11" s="197"/>
      <c r="C11" s="212"/>
      <c r="D11" s="29" t="s">
        <v>235</v>
      </c>
      <c r="E11" s="29"/>
      <c r="F11" s="29"/>
      <c r="G11" s="29"/>
      <c r="H11" s="47"/>
      <c r="I11" s="48" t="s">
        <v>265</v>
      </c>
      <c r="J11" s="49"/>
      <c r="K11" s="50"/>
    </row>
    <row r="12" spans="1:11" ht="12.75" customHeight="1" x14ac:dyDescent="0.2">
      <c r="B12" s="197"/>
      <c r="C12" s="212"/>
      <c r="D12" s="51" t="s">
        <v>236</v>
      </c>
      <c r="E12" s="51"/>
      <c r="F12" s="51"/>
      <c r="G12" s="51"/>
      <c r="H12" s="36"/>
      <c r="I12" s="37" t="s">
        <v>266</v>
      </c>
      <c r="J12" s="52"/>
      <c r="K12" s="53"/>
    </row>
    <row r="13" spans="1:11" ht="12.75" customHeight="1" x14ac:dyDescent="0.2">
      <c r="B13" s="197"/>
      <c r="C13" s="212"/>
      <c r="D13" s="51" t="s">
        <v>237</v>
      </c>
      <c r="E13" s="51"/>
      <c r="F13" s="51"/>
      <c r="G13" s="51"/>
      <c r="H13" s="36"/>
      <c r="I13" s="37" t="s">
        <v>267</v>
      </c>
      <c r="J13" s="52"/>
      <c r="K13" s="53"/>
    </row>
    <row r="14" spans="1:11" ht="12.75" customHeight="1" x14ac:dyDescent="0.2">
      <c r="B14" s="197"/>
      <c r="C14" s="212"/>
      <c r="D14" s="51" t="s">
        <v>238</v>
      </c>
      <c r="E14" s="51"/>
      <c r="F14" s="51"/>
      <c r="G14" s="51"/>
      <c r="H14" s="36"/>
      <c r="I14" s="37" t="s">
        <v>268</v>
      </c>
      <c r="J14" s="52"/>
      <c r="K14" s="53"/>
    </row>
    <row r="15" spans="1:11" ht="12.75" customHeight="1" thickBot="1" x14ac:dyDescent="0.25">
      <c r="B15" s="197"/>
      <c r="C15" s="212"/>
      <c r="D15" s="54" t="s">
        <v>403</v>
      </c>
      <c r="E15" s="55"/>
      <c r="F15" s="55"/>
      <c r="G15" s="55"/>
      <c r="H15" s="56"/>
      <c r="I15" s="41" t="s">
        <v>269</v>
      </c>
      <c r="J15" s="57"/>
      <c r="K15" s="44"/>
    </row>
    <row r="16" spans="1:11" ht="12.75" customHeight="1" thickBot="1" x14ac:dyDescent="0.25">
      <c r="B16" s="198"/>
      <c r="C16" s="214"/>
      <c r="D16" s="58" t="s">
        <v>300</v>
      </c>
      <c r="E16" s="59"/>
      <c r="F16" s="59"/>
      <c r="G16" s="59"/>
      <c r="H16" s="60"/>
      <c r="I16" s="46" t="s">
        <v>270</v>
      </c>
      <c r="J16" s="178">
        <f>SUM(J10:J15)</f>
        <v>0</v>
      </c>
      <c r="K16" s="181">
        <f>SUM(K10:K15)</f>
        <v>0</v>
      </c>
    </row>
    <row r="17" spans="2:11" ht="12.75" customHeight="1" x14ac:dyDescent="0.2">
      <c r="B17" s="196" t="s">
        <v>304</v>
      </c>
      <c r="C17" s="215"/>
      <c r="D17" s="61" t="s">
        <v>239</v>
      </c>
      <c r="E17" s="62"/>
      <c r="F17" s="62"/>
      <c r="G17" s="62"/>
      <c r="H17" s="31"/>
      <c r="I17" s="32" t="s">
        <v>271</v>
      </c>
      <c r="J17" s="63"/>
      <c r="K17" s="35"/>
    </row>
    <row r="18" spans="2:11" ht="12.75" customHeight="1" x14ac:dyDescent="0.2">
      <c r="B18" s="197"/>
      <c r="C18" s="213"/>
      <c r="D18" s="64" t="s">
        <v>240</v>
      </c>
      <c r="E18" s="51"/>
      <c r="F18" s="51"/>
      <c r="G18" s="51"/>
      <c r="H18" s="36"/>
      <c r="I18" s="37" t="s">
        <v>272</v>
      </c>
      <c r="J18" s="39"/>
      <c r="K18" s="40"/>
    </row>
    <row r="19" spans="2:11" ht="12.75" customHeight="1" x14ac:dyDescent="0.2">
      <c r="B19" s="197"/>
      <c r="C19" s="213"/>
      <c r="D19" s="64" t="s">
        <v>241</v>
      </c>
      <c r="E19" s="51"/>
      <c r="F19" s="51"/>
      <c r="G19" s="51"/>
      <c r="H19" s="36"/>
      <c r="I19" s="37" t="s">
        <v>273</v>
      </c>
      <c r="J19" s="52"/>
      <c r="K19" s="53"/>
    </row>
    <row r="20" spans="2:11" ht="12.75" customHeight="1" x14ac:dyDescent="0.2">
      <c r="B20" s="197"/>
      <c r="C20" s="213"/>
      <c r="D20" s="64" t="s">
        <v>382</v>
      </c>
      <c r="E20" s="51"/>
      <c r="F20" s="51"/>
      <c r="G20" s="51"/>
      <c r="H20" s="36"/>
      <c r="I20" s="37" t="s">
        <v>274</v>
      </c>
      <c r="J20" s="39"/>
      <c r="K20" s="40"/>
    </row>
    <row r="21" spans="2:11" ht="12.75" customHeight="1" x14ac:dyDescent="0.2">
      <c r="B21" s="197"/>
      <c r="C21" s="213"/>
      <c r="D21" s="64" t="s">
        <v>242</v>
      </c>
      <c r="E21" s="51"/>
      <c r="F21" s="51"/>
      <c r="G21" s="51"/>
      <c r="H21" s="36"/>
      <c r="I21" s="37" t="s">
        <v>275</v>
      </c>
      <c r="J21" s="52"/>
      <c r="K21" s="65"/>
    </row>
    <row r="22" spans="2:11" ht="12.75" customHeight="1" x14ac:dyDescent="0.2">
      <c r="B22" s="197"/>
      <c r="C22" s="213"/>
      <c r="D22" s="64" t="s">
        <v>243</v>
      </c>
      <c r="E22" s="51"/>
      <c r="F22" s="51"/>
      <c r="G22" s="51"/>
      <c r="H22" s="36"/>
      <c r="I22" s="37" t="s">
        <v>276</v>
      </c>
      <c r="J22" s="52"/>
      <c r="K22" s="65"/>
    </row>
    <row r="23" spans="2:11" ht="12.75" customHeight="1" x14ac:dyDescent="0.2">
      <c r="B23" s="197"/>
      <c r="C23" s="213"/>
      <c r="D23" s="64" t="s">
        <v>244</v>
      </c>
      <c r="E23" s="51"/>
      <c r="F23" s="51"/>
      <c r="G23" s="51"/>
      <c r="H23" s="36"/>
      <c r="I23" s="37" t="s">
        <v>277</v>
      </c>
      <c r="J23" s="52"/>
      <c r="K23" s="65"/>
    </row>
    <row r="24" spans="2:11" ht="12.75" customHeight="1" x14ac:dyDescent="0.2">
      <c r="B24" s="197"/>
      <c r="C24" s="213"/>
      <c r="D24" s="64" t="s">
        <v>248</v>
      </c>
      <c r="E24" s="51"/>
      <c r="F24" s="51"/>
      <c r="G24" s="51"/>
      <c r="H24" s="36"/>
      <c r="I24" s="37" t="s">
        <v>278</v>
      </c>
      <c r="J24" s="52"/>
      <c r="K24" s="65"/>
    </row>
    <row r="25" spans="2:11" ht="12.75" customHeight="1" x14ac:dyDescent="0.2">
      <c r="B25" s="197"/>
      <c r="C25" s="213"/>
      <c r="D25" s="64" t="s">
        <v>245</v>
      </c>
      <c r="E25" s="51"/>
      <c r="F25" s="51"/>
      <c r="G25" s="51"/>
      <c r="H25" s="36"/>
      <c r="I25" s="37" t="s">
        <v>279</v>
      </c>
      <c r="J25" s="52"/>
      <c r="K25" s="65"/>
    </row>
    <row r="26" spans="2:11" ht="12.75" customHeight="1" x14ac:dyDescent="0.2">
      <c r="B26" s="197"/>
      <c r="C26" s="213"/>
      <c r="D26" s="64" t="s">
        <v>406</v>
      </c>
      <c r="E26" s="51"/>
      <c r="F26" s="51"/>
      <c r="G26" s="51"/>
      <c r="H26" s="36"/>
      <c r="I26" s="37" t="s">
        <v>280</v>
      </c>
      <c r="J26" s="52"/>
      <c r="K26" s="65"/>
    </row>
    <row r="27" spans="2:11" ht="12.75" customHeight="1" x14ac:dyDescent="0.2">
      <c r="B27" s="197"/>
      <c r="C27" s="213"/>
      <c r="D27" s="64" t="s">
        <v>246</v>
      </c>
      <c r="E27" s="51"/>
      <c r="F27" s="51"/>
      <c r="G27" s="51"/>
      <c r="H27" s="36"/>
      <c r="I27" s="37" t="s">
        <v>281</v>
      </c>
      <c r="J27" s="52"/>
      <c r="K27" s="65"/>
    </row>
    <row r="28" spans="2:11" ht="12.75" customHeight="1" x14ac:dyDescent="0.2">
      <c r="B28" s="197"/>
      <c r="C28" s="213"/>
      <c r="D28" s="64" t="s">
        <v>247</v>
      </c>
      <c r="E28" s="51"/>
      <c r="F28" s="51"/>
      <c r="G28" s="51"/>
      <c r="H28" s="36"/>
      <c r="I28" s="27" t="s">
        <v>383</v>
      </c>
      <c r="J28" s="52"/>
      <c r="K28" s="65"/>
    </row>
    <row r="29" spans="2:11" ht="12.75" customHeight="1" thickBot="1" x14ac:dyDescent="0.25">
      <c r="B29" s="197"/>
      <c r="C29" s="213"/>
      <c r="D29" s="66" t="s">
        <v>404</v>
      </c>
      <c r="E29" s="55"/>
      <c r="F29" s="55"/>
      <c r="G29" s="55"/>
      <c r="H29" s="56"/>
      <c r="I29" s="41" t="s">
        <v>282</v>
      </c>
      <c r="J29" s="67"/>
      <c r="K29" s="68"/>
    </row>
    <row r="30" spans="2:11" ht="12.75" customHeight="1" thickBot="1" x14ac:dyDescent="0.25">
      <c r="B30" s="198"/>
      <c r="C30" s="216"/>
      <c r="D30" s="69" t="s">
        <v>249</v>
      </c>
      <c r="E30" s="59"/>
      <c r="F30" s="59"/>
      <c r="G30" s="59"/>
      <c r="H30" s="60"/>
      <c r="I30" s="46" t="s">
        <v>283</v>
      </c>
      <c r="J30" s="178">
        <f>SUM(J17:J29)</f>
        <v>0</v>
      </c>
      <c r="K30" s="181">
        <f>SUM(K17:K29)</f>
        <v>0</v>
      </c>
    </row>
    <row r="31" spans="2:11" ht="12.75" customHeight="1" thickBot="1" x14ac:dyDescent="0.25">
      <c r="B31" s="70"/>
      <c r="D31" s="71" t="s">
        <v>250</v>
      </c>
      <c r="E31" s="71"/>
      <c r="F31" s="71"/>
      <c r="G31" s="71"/>
      <c r="H31" s="72"/>
      <c r="I31" s="73" t="s">
        <v>284</v>
      </c>
      <c r="J31" s="181">
        <f>J16-J30</f>
        <v>0</v>
      </c>
      <c r="K31" s="181">
        <f>K16-K30</f>
        <v>0</v>
      </c>
    </row>
    <row r="32" spans="2:11" ht="12.75" customHeight="1" x14ac:dyDescent="0.2">
      <c r="B32" s="196" t="s">
        <v>381</v>
      </c>
      <c r="C32" s="217"/>
      <c r="D32" s="62" t="s">
        <v>251</v>
      </c>
      <c r="E32" s="62"/>
      <c r="F32" s="62"/>
      <c r="G32" s="62"/>
      <c r="H32" s="31"/>
      <c r="I32" s="32" t="s">
        <v>285</v>
      </c>
      <c r="J32" s="74"/>
      <c r="K32" s="75"/>
    </row>
    <row r="33" spans="2:11" ht="12.75" customHeight="1" thickBot="1" x14ac:dyDescent="0.25">
      <c r="B33" s="197"/>
      <c r="C33" s="212"/>
      <c r="D33" s="55" t="s">
        <v>252</v>
      </c>
      <c r="E33" s="55"/>
      <c r="F33" s="55"/>
      <c r="G33" s="55"/>
      <c r="H33" s="56"/>
      <c r="I33" s="41" t="s">
        <v>286</v>
      </c>
      <c r="J33" s="67"/>
      <c r="K33" s="68"/>
    </row>
    <row r="34" spans="2:11" ht="12.75" customHeight="1" x14ac:dyDescent="0.2">
      <c r="B34" s="196" t="s">
        <v>305</v>
      </c>
      <c r="C34" s="217"/>
      <c r="D34" s="29" t="s">
        <v>253</v>
      </c>
      <c r="E34" s="29"/>
      <c r="F34" s="29"/>
      <c r="G34" s="29"/>
      <c r="H34" s="47"/>
      <c r="I34" s="48" t="s">
        <v>287</v>
      </c>
      <c r="J34" s="49"/>
      <c r="K34" s="50"/>
    </row>
    <row r="35" spans="2:11" ht="12.75" customHeight="1" x14ac:dyDescent="0.2">
      <c r="B35" s="197"/>
      <c r="C35" s="212"/>
      <c r="D35" s="51" t="s">
        <v>254</v>
      </c>
      <c r="E35" s="51"/>
      <c r="F35" s="51"/>
      <c r="G35" s="51"/>
      <c r="H35" s="36"/>
      <c r="I35" s="37" t="s">
        <v>288</v>
      </c>
      <c r="J35" s="52"/>
      <c r="K35" s="53"/>
    </row>
    <row r="36" spans="2:11" ht="12.75" customHeight="1" x14ac:dyDescent="0.2">
      <c r="B36" s="197"/>
      <c r="C36" s="212"/>
      <c r="D36" s="51" t="s">
        <v>255</v>
      </c>
      <c r="E36" s="51"/>
      <c r="F36" s="51"/>
      <c r="G36" s="51"/>
      <c r="H36" s="36"/>
      <c r="I36" s="37" t="s">
        <v>289</v>
      </c>
      <c r="J36" s="52"/>
      <c r="K36" s="53"/>
    </row>
    <row r="37" spans="2:11" ht="12.75" customHeight="1" x14ac:dyDescent="0.2">
      <c r="B37" s="197"/>
      <c r="C37" s="212"/>
      <c r="D37" s="51" t="s">
        <v>256</v>
      </c>
      <c r="E37" s="51"/>
      <c r="F37" s="51"/>
      <c r="G37" s="51"/>
      <c r="H37" s="36"/>
      <c r="I37" s="37" t="s">
        <v>290</v>
      </c>
      <c r="J37" s="52"/>
      <c r="K37" s="53"/>
    </row>
    <row r="38" spans="2:11" ht="12.75" customHeight="1" x14ac:dyDescent="0.2">
      <c r="B38" s="197"/>
      <c r="C38" s="212"/>
      <c r="D38" s="51" t="s">
        <v>257</v>
      </c>
      <c r="E38" s="51"/>
      <c r="F38" s="51"/>
      <c r="G38" s="51"/>
      <c r="H38" s="36"/>
      <c r="I38" s="37" t="s">
        <v>291</v>
      </c>
      <c r="J38" s="52"/>
      <c r="K38" s="53"/>
    </row>
    <row r="39" spans="2:11" ht="12.75" customHeight="1" thickBot="1" x14ac:dyDescent="0.25">
      <c r="B39" s="197"/>
      <c r="C39" s="212"/>
      <c r="D39" s="76" t="s">
        <v>258</v>
      </c>
      <c r="E39" s="77"/>
      <c r="F39" s="77"/>
      <c r="G39" s="77"/>
      <c r="H39" s="78"/>
      <c r="I39" s="79" t="s">
        <v>292</v>
      </c>
      <c r="J39" s="80"/>
      <c r="K39" s="81"/>
    </row>
    <row r="40" spans="2:11" ht="12.75" customHeight="1" thickBot="1" x14ac:dyDescent="0.25">
      <c r="B40" s="198"/>
      <c r="C40" s="216"/>
      <c r="D40" s="69" t="s">
        <v>259</v>
      </c>
      <c r="E40" s="59"/>
      <c r="F40" s="59"/>
      <c r="G40" s="59"/>
      <c r="H40" s="60"/>
      <c r="I40" s="46" t="s">
        <v>293</v>
      </c>
      <c r="J40" s="182">
        <f>SUM(J34:J39)</f>
        <v>0</v>
      </c>
      <c r="K40" s="183">
        <f>SUM(K34:K39)</f>
        <v>0</v>
      </c>
    </row>
    <row r="41" spans="2:11" ht="12.75" customHeight="1" x14ac:dyDescent="0.2">
      <c r="B41" s="210" t="s">
        <v>306</v>
      </c>
      <c r="C41" s="211"/>
      <c r="D41" s="29" t="s">
        <v>260</v>
      </c>
      <c r="E41" s="29"/>
      <c r="F41" s="29"/>
      <c r="G41" s="29"/>
      <c r="H41" s="47"/>
      <c r="I41" s="48" t="s">
        <v>294</v>
      </c>
      <c r="J41" s="49"/>
      <c r="K41" s="50"/>
    </row>
    <row r="42" spans="2:11" ht="12.75" customHeight="1" x14ac:dyDescent="0.2">
      <c r="B42" s="197"/>
      <c r="C42" s="212"/>
      <c r="D42" s="51" t="s">
        <v>261</v>
      </c>
      <c r="E42" s="51"/>
      <c r="F42" s="51"/>
      <c r="G42" s="51"/>
      <c r="H42" s="36"/>
      <c r="I42" s="37" t="s">
        <v>295</v>
      </c>
      <c r="J42" s="49"/>
      <c r="K42" s="50"/>
    </row>
    <row r="43" spans="2:11" ht="12.75" customHeight="1" x14ac:dyDescent="0.2">
      <c r="B43" s="197"/>
      <c r="C43" s="212"/>
      <c r="D43" s="51" t="s">
        <v>262</v>
      </c>
      <c r="E43" s="51"/>
      <c r="F43" s="51"/>
      <c r="G43" s="51"/>
      <c r="H43" s="36"/>
      <c r="I43" s="37" t="s">
        <v>296</v>
      </c>
      <c r="J43" s="49"/>
      <c r="K43" s="50"/>
    </row>
    <row r="44" spans="2:11" ht="12.75" customHeight="1" thickBot="1" x14ac:dyDescent="0.25">
      <c r="B44" s="197"/>
      <c r="C44" s="212"/>
      <c r="D44" s="76" t="s">
        <v>263</v>
      </c>
      <c r="E44" s="77"/>
      <c r="F44" s="77"/>
      <c r="G44" s="77"/>
      <c r="H44" s="78"/>
      <c r="I44" s="79" t="s">
        <v>297</v>
      </c>
      <c r="J44" s="82"/>
      <c r="K44" s="83"/>
    </row>
    <row r="45" spans="2:11" ht="12.75" customHeight="1" thickBot="1" x14ac:dyDescent="0.25">
      <c r="B45" s="198"/>
      <c r="C45" s="216"/>
      <c r="D45" s="69" t="s">
        <v>264</v>
      </c>
      <c r="E45" s="59"/>
      <c r="F45" s="59"/>
      <c r="G45" s="59"/>
      <c r="H45" s="60"/>
      <c r="I45" s="58" t="s">
        <v>298</v>
      </c>
      <c r="J45" s="184">
        <f>+SUM(J41:J44)</f>
        <v>0</v>
      </c>
      <c r="K45" s="185">
        <f>+SUM(K41:K44)</f>
        <v>0</v>
      </c>
    </row>
    <row r="46" spans="2:11" ht="12.75" customHeight="1" thickBot="1" x14ac:dyDescent="0.25">
      <c r="B46" s="84"/>
      <c r="C46" s="85"/>
      <c r="D46" s="59" t="s">
        <v>301</v>
      </c>
      <c r="E46" s="59"/>
      <c r="F46" s="59"/>
      <c r="G46" s="59"/>
      <c r="H46" s="60"/>
      <c r="I46" s="60" t="s">
        <v>299</v>
      </c>
      <c r="J46" s="178">
        <f>J40-J45</f>
        <v>0</v>
      </c>
      <c r="K46" s="181">
        <f>K40-K45</f>
        <v>0</v>
      </c>
    </row>
    <row r="47" spans="2:11" ht="12.75" customHeight="1" thickBot="1" x14ac:dyDescent="0.25">
      <c r="B47" s="84"/>
      <c r="C47" s="85"/>
      <c r="D47" s="59" t="s">
        <v>302</v>
      </c>
      <c r="E47" s="59"/>
      <c r="F47" s="59"/>
      <c r="G47" s="59"/>
      <c r="H47" s="60"/>
      <c r="I47" s="46" t="s">
        <v>316</v>
      </c>
      <c r="J47" s="178">
        <f>+J31+J46</f>
        <v>0</v>
      </c>
      <c r="K47" s="181">
        <f>+K31+K46</f>
        <v>0</v>
      </c>
    </row>
    <row r="48" spans="2:11" ht="12.75" customHeight="1" x14ac:dyDescent="0.2">
      <c r="B48" s="206" t="s">
        <v>347</v>
      </c>
      <c r="C48" s="207"/>
      <c r="D48" s="86" t="s">
        <v>307</v>
      </c>
      <c r="E48" s="29"/>
      <c r="F48" s="29"/>
      <c r="G48" s="29"/>
      <c r="H48" s="47"/>
      <c r="I48" s="48" t="s">
        <v>317</v>
      </c>
      <c r="J48" s="49"/>
      <c r="K48" s="50"/>
    </row>
    <row r="49" spans="2:11" ht="12.75" customHeight="1" x14ac:dyDescent="0.2">
      <c r="B49" s="206"/>
      <c r="C49" s="207"/>
      <c r="D49" s="87" t="s">
        <v>308</v>
      </c>
      <c r="E49" s="51"/>
      <c r="F49" s="51"/>
      <c r="G49" s="51"/>
      <c r="H49" s="36"/>
      <c r="I49" s="37" t="s">
        <v>318</v>
      </c>
      <c r="J49" s="49"/>
      <c r="K49" s="50"/>
    </row>
    <row r="50" spans="2:11" ht="12.75" customHeight="1" thickBot="1" x14ac:dyDescent="0.25">
      <c r="B50" s="206"/>
      <c r="C50" s="207"/>
      <c r="D50" s="76" t="s">
        <v>309</v>
      </c>
      <c r="E50" s="77"/>
      <c r="F50" s="77"/>
      <c r="G50" s="77"/>
      <c r="H50" s="78"/>
      <c r="I50" s="79" t="s">
        <v>319</v>
      </c>
      <c r="J50" s="82"/>
      <c r="K50" s="83"/>
    </row>
    <row r="51" spans="2:11" ht="12.75" customHeight="1" thickBot="1" x14ac:dyDescent="0.25">
      <c r="B51" s="206"/>
      <c r="C51" s="220"/>
      <c r="D51" s="69" t="s">
        <v>314</v>
      </c>
      <c r="E51" s="59"/>
      <c r="F51" s="59"/>
      <c r="G51" s="59"/>
      <c r="H51" s="60"/>
      <c r="I51" s="58" t="s">
        <v>320</v>
      </c>
      <c r="J51" s="184">
        <f>SUM(J48:J50)</f>
        <v>0</v>
      </c>
      <c r="K51" s="185">
        <f>SUM(K48:K50)</f>
        <v>0</v>
      </c>
    </row>
    <row r="52" spans="2:11" ht="12.75" customHeight="1" x14ac:dyDescent="0.2">
      <c r="B52" s="204" t="s">
        <v>346</v>
      </c>
      <c r="C52" s="205"/>
      <c r="D52" s="88" t="s">
        <v>311</v>
      </c>
      <c r="E52" s="62"/>
      <c r="F52" s="62"/>
      <c r="G52" s="62"/>
      <c r="H52" s="31"/>
      <c r="I52" s="32" t="s">
        <v>321</v>
      </c>
      <c r="J52" s="49"/>
      <c r="K52" s="89"/>
    </row>
    <row r="53" spans="2:11" ht="12.75" customHeight="1" x14ac:dyDescent="0.2">
      <c r="B53" s="206"/>
      <c r="C53" s="207"/>
      <c r="D53" s="87" t="s">
        <v>312</v>
      </c>
      <c r="E53" s="51"/>
      <c r="F53" s="51"/>
      <c r="G53" s="51"/>
      <c r="H53" s="36"/>
      <c r="I53" s="37" t="s">
        <v>322</v>
      </c>
      <c r="J53" s="52"/>
      <c r="K53" s="90"/>
    </row>
    <row r="54" spans="2:11" ht="12.75" customHeight="1" thickBot="1" x14ac:dyDescent="0.25">
      <c r="B54" s="206"/>
      <c r="C54" s="207"/>
      <c r="D54" s="76" t="s">
        <v>313</v>
      </c>
      <c r="E54" s="77"/>
      <c r="F54" s="77"/>
      <c r="G54" s="77"/>
      <c r="H54" s="78"/>
      <c r="I54" s="79" t="s">
        <v>323</v>
      </c>
      <c r="J54" s="80"/>
      <c r="K54" s="91"/>
    </row>
    <row r="55" spans="2:11" ht="12.75" customHeight="1" thickBot="1" x14ac:dyDescent="0.25">
      <c r="B55" s="208"/>
      <c r="C55" s="209"/>
      <c r="D55" s="69" t="s">
        <v>315</v>
      </c>
      <c r="E55" s="59"/>
      <c r="F55" s="59"/>
      <c r="G55" s="59"/>
      <c r="H55" s="60"/>
      <c r="I55" s="46" t="s">
        <v>324</v>
      </c>
      <c r="J55" s="178">
        <f>SUM(J52:J54)</f>
        <v>0</v>
      </c>
      <c r="K55" s="185">
        <f>SUM(K52:K54)</f>
        <v>0</v>
      </c>
    </row>
    <row r="56" spans="2:11" ht="12.75" customHeight="1" thickBot="1" x14ac:dyDescent="0.25">
      <c r="B56" s="84"/>
      <c r="C56" s="85"/>
      <c r="D56" s="59" t="s">
        <v>348</v>
      </c>
      <c r="E56" s="59"/>
      <c r="F56" s="59"/>
      <c r="G56" s="59"/>
      <c r="H56" s="60"/>
      <c r="I56" s="60" t="s">
        <v>325</v>
      </c>
      <c r="J56" s="178">
        <f>J51-J55</f>
        <v>0</v>
      </c>
      <c r="K56" s="181">
        <f>K51-K55</f>
        <v>0</v>
      </c>
    </row>
    <row r="57" spans="2:11" ht="12.75" customHeight="1" x14ac:dyDescent="0.2">
      <c r="B57" s="92"/>
      <c r="C57" s="93"/>
      <c r="D57" s="199" t="s">
        <v>351</v>
      </c>
      <c r="E57" s="199"/>
      <c r="F57" s="199"/>
      <c r="G57" s="199"/>
      <c r="H57" s="200"/>
      <c r="I57" s="47" t="s">
        <v>326</v>
      </c>
      <c r="J57" s="94"/>
      <c r="K57" s="95"/>
    </row>
    <row r="58" spans="2:11" ht="12.75" customHeight="1" x14ac:dyDescent="0.2">
      <c r="B58" s="96"/>
      <c r="C58" s="97"/>
      <c r="D58" s="51" t="s">
        <v>352</v>
      </c>
      <c r="E58" s="51"/>
      <c r="F58" s="51"/>
      <c r="G58" s="51"/>
      <c r="H58" s="36"/>
      <c r="I58" s="37" t="s">
        <v>327</v>
      </c>
      <c r="J58" s="39"/>
      <c r="K58" s="40"/>
    </row>
    <row r="59" spans="2:11" ht="12.75" customHeight="1" x14ac:dyDescent="0.2">
      <c r="B59" s="96"/>
      <c r="C59" s="97"/>
      <c r="D59" s="51" t="s">
        <v>349</v>
      </c>
      <c r="E59" s="51"/>
      <c r="F59" s="51"/>
      <c r="G59" s="51"/>
      <c r="H59" s="36"/>
      <c r="I59" s="37" t="s">
        <v>328</v>
      </c>
      <c r="J59" s="52"/>
      <c r="K59" s="53"/>
    </row>
    <row r="60" spans="2:11" ht="12.75" customHeight="1" thickBot="1" x14ac:dyDescent="0.25">
      <c r="B60" s="98"/>
      <c r="C60" s="99"/>
      <c r="D60" s="55" t="s">
        <v>350</v>
      </c>
      <c r="E60" s="55"/>
      <c r="F60" s="55"/>
      <c r="G60" s="55"/>
      <c r="H60" s="56"/>
      <c r="I60" s="41" t="s">
        <v>329</v>
      </c>
      <c r="J60" s="57"/>
      <c r="K60" s="44"/>
    </row>
    <row r="61" spans="2:11" ht="12.75" customHeight="1" thickBot="1" x14ac:dyDescent="0.25">
      <c r="B61" s="84"/>
      <c r="C61" s="100"/>
      <c r="D61" s="71" t="s">
        <v>353</v>
      </c>
      <c r="E61" s="71"/>
      <c r="F61" s="71"/>
      <c r="G61" s="71"/>
      <c r="H61" s="72"/>
      <c r="I61" s="73" t="s">
        <v>330</v>
      </c>
      <c r="J61" s="181">
        <f>J59-J60-J58-J57</f>
        <v>0</v>
      </c>
      <c r="K61" s="181">
        <f>K59-K60-K58-K57</f>
        <v>0</v>
      </c>
    </row>
    <row r="62" spans="2:11" ht="12.75" customHeight="1" x14ac:dyDescent="0.2">
      <c r="B62" s="196" t="s">
        <v>156</v>
      </c>
      <c r="C62" s="101" t="s">
        <v>210</v>
      </c>
      <c r="D62" s="86" t="s">
        <v>362</v>
      </c>
      <c r="E62" s="29"/>
      <c r="F62" s="29"/>
      <c r="G62" s="29"/>
      <c r="H62" s="47"/>
      <c r="I62" s="48" t="s">
        <v>331</v>
      </c>
      <c r="J62" s="94"/>
      <c r="K62" s="95"/>
    </row>
    <row r="63" spans="2:11" ht="12.75" customHeight="1" x14ac:dyDescent="0.2">
      <c r="B63" s="197"/>
      <c r="C63" s="194" t="s">
        <v>211</v>
      </c>
      <c r="D63" s="87" t="s">
        <v>363</v>
      </c>
      <c r="E63" s="51"/>
      <c r="F63" s="51"/>
      <c r="G63" s="51"/>
      <c r="H63" s="36"/>
      <c r="I63" s="37" t="s">
        <v>332</v>
      </c>
      <c r="J63" s="39"/>
      <c r="K63" s="40"/>
    </row>
    <row r="64" spans="2:11" ht="12.75" customHeight="1" x14ac:dyDescent="0.2">
      <c r="B64" s="197"/>
      <c r="C64" s="194"/>
      <c r="D64" s="87" t="s">
        <v>364</v>
      </c>
      <c r="E64" s="51"/>
      <c r="F64" s="51"/>
      <c r="G64" s="51"/>
      <c r="H64" s="36"/>
      <c r="I64" s="37" t="s">
        <v>333</v>
      </c>
      <c r="J64" s="39"/>
      <c r="K64" s="40"/>
    </row>
    <row r="65" spans="2:11" ht="12.75" customHeight="1" x14ac:dyDescent="0.2">
      <c r="B65" s="197"/>
      <c r="C65" s="194" t="s">
        <v>212</v>
      </c>
      <c r="D65" s="87" t="s">
        <v>366</v>
      </c>
      <c r="E65" s="51"/>
      <c r="F65" s="51"/>
      <c r="G65" s="51"/>
      <c r="H65" s="36"/>
      <c r="I65" s="37" t="s">
        <v>334</v>
      </c>
      <c r="J65" s="39"/>
      <c r="K65" s="40"/>
    </row>
    <row r="66" spans="2:11" ht="12.75" customHeight="1" x14ac:dyDescent="0.2">
      <c r="B66" s="197"/>
      <c r="C66" s="194"/>
      <c r="D66" s="87" t="s">
        <v>365</v>
      </c>
      <c r="E66" s="51"/>
      <c r="F66" s="51"/>
      <c r="G66" s="51"/>
      <c r="H66" s="36"/>
      <c r="I66" s="37" t="s">
        <v>335</v>
      </c>
      <c r="J66" s="39"/>
      <c r="K66" s="40"/>
    </row>
    <row r="67" spans="2:11" ht="12.75" customHeight="1" x14ac:dyDescent="0.2">
      <c r="B67" s="197"/>
      <c r="C67" s="102" t="s">
        <v>213</v>
      </c>
      <c r="D67" s="87" t="s">
        <v>367</v>
      </c>
      <c r="E67" s="51"/>
      <c r="F67" s="51"/>
      <c r="G67" s="51"/>
      <c r="H67" s="36"/>
      <c r="I67" s="37" t="s">
        <v>336</v>
      </c>
      <c r="J67" s="39"/>
      <c r="K67" s="40"/>
    </row>
    <row r="68" spans="2:11" ht="12.75" customHeight="1" x14ac:dyDescent="0.2">
      <c r="B68" s="197"/>
      <c r="C68" s="102" t="s">
        <v>214</v>
      </c>
      <c r="D68" s="87" t="s">
        <v>368</v>
      </c>
      <c r="E68" s="51"/>
      <c r="F68" s="51"/>
      <c r="G68" s="51"/>
      <c r="H68" s="36"/>
      <c r="I68" s="37" t="s">
        <v>337</v>
      </c>
      <c r="J68" s="39"/>
      <c r="K68" s="40"/>
    </row>
    <row r="69" spans="2:11" ht="12.75" customHeight="1" x14ac:dyDescent="0.2">
      <c r="B69" s="197"/>
      <c r="C69" s="102" t="s">
        <v>354</v>
      </c>
      <c r="D69" s="87" t="s">
        <v>369</v>
      </c>
      <c r="E69" s="51"/>
      <c r="F69" s="51"/>
      <c r="G69" s="51"/>
      <c r="H69" s="36"/>
      <c r="I69" s="37" t="s">
        <v>338</v>
      </c>
      <c r="J69" s="39"/>
      <c r="K69" s="40"/>
    </row>
    <row r="70" spans="2:11" ht="12.75" customHeight="1" x14ac:dyDescent="0.2">
      <c r="B70" s="197"/>
      <c r="C70" s="102" t="s">
        <v>370</v>
      </c>
      <c r="D70" s="87" t="s">
        <v>371</v>
      </c>
      <c r="E70" s="51"/>
      <c r="F70" s="51"/>
      <c r="G70" s="51"/>
      <c r="H70" s="36"/>
      <c r="I70" s="37" t="s">
        <v>339</v>
      </c>
      <c r="J70" s="39"/>
      <c r="K70" s="40"/>
    </row>
    <row r="71" spans="2:11" ht="12.75" customHeight="1" x14ac:dyDescent="0.2">
      <c r="B71" s="197"/>
      <c r="C71" s="102" t="s">
        <v>357</v>
      </c>
      <c r="D71" s="87" t="s">
        <v>372</v>
      </c>
      <c r="E71" s="51"/>
      <c r="F71" s="51"/>
      <c r="G71" s="51"/>
      <c r="H71" s="36"/>
      <c r="I71" s="37" t="s">
        <v>340</v>
      </c>
      <c r="J71" s="39"/>
      <c r="K71" s="40"/>
    </row>
    <row r="72" spans="2:11" ht="12.75" customHeight="1" x14ac:dyDescent="0.2">
      <c r="B72" s="197"/>
      <c r="C72" s="102" t="s">
        <v>358</v>
      </c>
      <c r="D72" s="87" t="s">
        <v>373</v>
      </c>
      <c r="E72" s="51"/>
      <c r="F72" s="51"/>
      <c r="G72" s="51"/>
      <c r="H72" s="36"/>
      <c r="I72" s="37" t="s">
        <v>341</v>
      </c>
      <c r="J72" s="39"/>
      <c r="K72" s="40"/>
    </row>
    <row r="73" spans="2:11" ht="12.75" customHeight="1" x14ac:dyDescent="0.2">
      <c r="B73" s="197"/>
      <c r="C73" s="102" t="s">
        <v>359</v>
      </c>
      <c r="D73" s="87" t="s">
        <v>375</v>
      </c>
      <c r="E73" s="51"/>
      <c r="F73" s="51"/>
      <c r="G73" s="51"/>
      <c r="H73" s="36"/>
      <c r="I73" s="37" t="s">
        <v>342</v>
      </c>
      <c r="J73" s="39"/>
      <c r="K73" s="40"/>
    </row>
    <row r="74" spans="2:11" ht="12.75" customHeight="1" x14ac:dyDescent="0.2">
      <c r="B74" s="197"/>
      <c r="C74" s="102" t="s">
        <v>360</v>
      </c>
      <c r="D74" s="87" t="s">
        <v>374</v>
      </c>
      <c r="E74" s="51"/>
      <c r="F74" s="51"/>
      <c r="G74" s="51"/>
      <c r="H74" s="36"/>
      <c r="I74" s="37" t="s">
        <v>343</v>
      </c>
      <c r="J74" s="39"/>
      <c r="K74" s="40"/>
    </row>
    <row r="75" spans="2:11" ht="12.75" customHeight="1" x14ac:dyDescent="0.2">
      <c r="B75" s="197"/>
      <c r="C75" s="194" t="s">
        <v>361</v>
      </c>
      <c r="D75" s="87" t="s">
        <v>377</v>
      </c>
      <c r="E75" s="51"/>
      <c r="F75" s="51"/>
      <c r="G75" s="51"/>
      <c r="H75" s="36"/>
      <c r="I75" s="37" t="s">
        <v>344</v>
      </c>
      <c r="J75" s="39"/>
      <c r="K75" s="40"/>
    </row>
    <row r="76" spans="2:11" ht="12.75" customHeight="1" thickBot="1" x14ac:dyDescent="0.25">
      <c r="B76" s="197"/>
      <c r="C76" s="195"/>
      <c r="D76" s="54" t="s">
        <v>376</v>
      </c>
      <c r="E76" s="55"/>
      <c r="F76" s="55"/>
      <c r="G76" s="55"/>
      <c r="H76" s="56"/>
      <c r="I76" s="41" t="s">
        <v>345</v>
      </c>
      <c r="J76" s="67"/>
      <c r="K76" s="68"/>
    </row>
    <row r="77" spans="2:11" ht="12.75" customHeight="1" x14ac:dyDescent="0.2">
      <c r="B77" s="197"/>
      <c r="C77" s="201" t="s">
        <v>355</v>
      </c>
      <c r="D77" s="86" t="s">
        <v>380</v>
      </c>
      <c r="E77" s="29"/>
      <c r="F77" s="29"/>
      <c r="G77" s="29"/>
      <c r="H77" s="47"/>
      <c r="I77" s="48"/>
      <c r="J77" s="103" t="s">
        <v>310</v>
      </c>
      <c r="K77" s="104" t="s">
        <v>378</v>
      </c>
    </row>
    <row r="78" spans="2:11" ht="12.75" customHeight="1" x14ac:dyDescent="0.2">
      <c r="B78" s="197"/>
      <c r="C78" s="202"/>
      <c r="D78" s="105"/>
      <c r="E78" s="106"/>
      <c r="F78" s="106"/>
      <c r="G78" s="106"/>
      <c r="H78" s="107"/>
      <c r="I78" s="37"/>
      <c r="J78" s="39"/>
      <c r="K78" s="40"/>
    </row>
    <row r="79" spans="2:11" ht="12.75" customHeight="1" x14ac:dyDescent="0.2">
      <c r="B79" s="197"/>
      <c r="C79" s="202"/>
      <c r="D79" s="105"/>
      <c r="E79" s="106"/>
      <c r="F79" s="106"/>
      <c r="G79" s="106"/>
      <c r="H79" s="107"/>
      <c r="I79" s="37"/>
      <c r="J79" s="39"/>
      <c r="K79" s="40"/>
    </row>
    <row r="80" spans="2:11" ht="12.75" customHeight="1" x14ac:dyDescent="0.2">
      <c r="B80" s="197"/>
      <c r="C80" s="202"/>
      <c r="D80" s="105"/>
      <c r="E80" s="106"/>
      <c r="F80" s="106"/>
      <c r="G80" s="106"/>
      <c r="H80" s="107"/>
      <c r="I80" s="37"/>
      <c r="J80" s="39"/>
      <c r="K80" s="40"/>
    </row>
    <row r="81" spans="2:11" ht="12.75" customHeight="1" x14ac:dyDescent="0.2">
      <c r="B81" s="197"/>
      <c r="C81" s="202"/>
      <c r="D81" s="105"/>
      <c r="E81" s="106"/>
      <c r="F81" s="106"/>
      <c r="G81" s="106"/>
      <c r="H81" s="107"/>
      <c r="I81" s="37"/>
      <c r="J81" s="39"/>
      <c r="K81" s="40"/>
    </row>
    <row r="82" spans="2:11" ht="12.75" customHeight="1" thickBot="1" x14ac:dyDescent="0.25">
      <c r="B82" s="197"/>
      <c r="C82" s="203"/>
      <c r="D82" s="108"/>
      <c r="E82" s="109"/>
      <c r="F82" s="109"/>
      <c r="G82" s="109"/>
      <c r="H82" s="110"/>
      <c r="I82" s="41"/>
      <c r="J82" s="67"/>
      <c r="K82" s="68"/>
    </row>
    <row r="83" spans="2:11" ht="12.75" customHeight="1" x14ac:dyDescent="0.2">
      <c r="B83" s="197"/>
      <c r="C83" s="193" t="s">
        <v>356</v>
      </c>
      <c r="D83" s="86" t="s">
        <v>379</v>
      </c>
      <c r="E83" s="29"/>
      <c r="F83" s="29"/>
      <c r="G83" s="29"/>
      <c r="H83" s="47"/>
      <c r="I83" s="48"/>
      <c r="J83" s="103" t="s">
        <v>310</v>
      </c>
      <c r="K83" s="104" t="s">
        <v>378</v>
      </c>
    </row>
    <row r="84" spans="2:11" ht="12.75" customHeight="1" x14ac:dyDescent="0.2">
      <c r="B84" s="197"/>
      <c r="C84" s="194"/>
      <c r="D84" s="105"/>
      <c r="E84" s="106"/>
      <c r="F84" s="106"/>
      <c r="G84" s="106"/>
      <c r="H84" s="107"/>
      <c r="I84" s="37"/>
      <c r="J84" s="39"/>
      <c r="K84" s="40"/>
    </row>
    <row r="85" spans="2:11" ht="12.75" customHeight="1" x14ac:dyDescent="0.2">
      <c r="B85" s="197"/>
      <c r="C85" s="194"/>
      <c r="D85" s="105"/>
      <c r="E85" s="106"/>
      <c r="F85" s="106"/>
      <c r="G85" s="106"/>
      <c r="H85" s="107"/>
      <c r="I85" s="37"/>
      <c r="J85" s="39"/>
      <c r="K85" s="40"/>
    </row>
    <row r="86" spans="2:11" ht="12.75" customHeight="1" x14ac:dyDescent="0.2">
      <c r="B86" s="197"/>
      <c r="C86" s="194"/>
      <c r="D86" s="105"/>
      <c r="E86" s="106"/>
      <c r="F86" s="106"/>
      <c r="G86" s="106"/>
      <c r="H86" s="107"/>
      <c r="I86" s="37"/>
      <c r="J86" s="39"/>
      <c r="K86" s="40"/>
    </row>
    <row r="87" spans="2:11" ht="12.75" customHeight="1" x14ac:dyDescent="0.2">
      <c r="B87" s="197"/>
      <c r="C87" s="194"/>
      <c r="D87" s="105"/>
      <c r="E87" s="106"/>
      <c r="F87" s="106"/>
      <c r="G87" s="106"/>
      <c r="H87" s="107"/>
      <c r="I87" s="37"/>
      <c r="J87" s="39"/>
      <c r="K87" s="40"/>
    </row>
    <row r="88" spans="2:11" ht="12.75" customHeight="1" thickBot="1" x14ac:dyDescent="0.25">
      <c r="B88" s="198"/>
      <c r="C88" s="195"/>
      <c r="D88" s="108"/>
      <c r="E88" s="109"/>
      <c r="F88" s="109"/>
      <c r="G88" s="109"/>
      <c r="H88" s="110"/>
      <c r="I88" s="41"/>
      <c r="J88" s="67"/>
      <c r="K88" s="68"/>
    </row>
  </sheetData>
  <mergeCells count="21">
    <mergeCell ref="A1:K1"/>
    <mergeCell ref="I6:J6"/>
    <mergeCell ref="G6:H6"/>
    <mergeCell ref="E6:F6"/>
    <mergeCell ref="E5:J5"/>
    <mergeCell ref="B2:K4"/>
    <mergeCell ref="B52:C55"/>
    <mergeCell ref="B7:C16"/>
    <mergeCell ref="B17:C30"/>
    <mergeCell ref="B32:C33"/>
    <mergeCell ref="K5:K6"/>
    <mergeCell ref="B48:C51"/>
    <mergeCell ref="B34:C40"/>
    <mergeCell ref="B41:C45"/>
    <mergeCell ref="C83:C88"/>
    <mergeCell ref="B62:B88"/>
    <mergeCell ref="D57:H57"/>
    <mergeCell ref="C63:C64"/>
    <mergeCell ref="C65:C66"/>
    <mergeCell ref="C75:C76"/>
    <mergeCell ref="C77:C82"/>
  </mergeCells>
  <phoneticPr fontId="2" type="noConversion"/>
  <pageMargins left="0.25" right="0.25" top="0.75" bottom="0.75" header="0.3" footer="0.3"/>
  <pageSetup paperSize="9" scale="64" orientation="portrait" r:id="rId1"/>
  <headerFooter alignWithMargins="0"/>
  <rowBreaks count="1" manualBreakCount="1">
    <brk id="47" max="16383" man="1"/>
  </rowBreaks>
  <ignoredErrors>
    <ignoredError sqref="C75 C65:C74 C77:C88 C62:C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theme="6" tint="-0.499984740745262"/>
    <pageSetUpPr fitToPage="1"/>
  </sheetPr>
  <dimension ref="A1:O48"/>
  <sheetViews>
    <sheetView zoomScale="80" zoomScaleNormal="80" workbookViewId="0">
      <selection activeCell="A3" sqref="A3:I5"/>
    </sheetView>
  </sheetViews>
  <sheetFormatPr baseColWidth="10" defaultRowHeight="12.75" x14ac:dyDescent="0.2"/>
  <cols>
    <col min="1" max="1" width="12" style="26" customWidth="1"/>
    <col min="2" max="2" width="17.5703125" style="4" customWidth="1"/>
    <col min="3" max="3" width="36.42578125" style="1" customWidth="1"/>
    <col min="4" max="4" width="3.140625" style="1" customWidth="1"/>
    <col min="5" max="5" width="13.7109375" style="5" customWidth="1"/>
    <col min="6" max="6" width="3.85546875" style="1" customWidth="1"/>
    <col min="7" max="9" width="13.7109375" style="5" customWidth="1"/>
    <col min="10" max="11" width="7.42578125" style="3" customWidth="1"/>
    <col min="12" max="12" width="45.85546875" style="1" customWidth="1"/>
    <col min="13" max="13" width="4.28515625" style="1" customWidth="1"/>
    <col min="14" max="15" width="11.7109375" style="5" bestFit="1" customWidth="1"/>
    <col min="16" max="16384" width="11.42578125" style="5"/>
  </cols>
  <sheetData>
    <row r="1" spans="1:15" x14ac:dyDescent="0.2">
      <c r="A1" s="1"/>
      <c r="B1" s="2"/>
      <c r="C1" s="2"/>
      <c r="D1" s="3"/>
      <c r="E1" s="3"/>
      <c r="F1" s="3"/>
      <c r="G1" s="4"/>
      <c r="H1" s="3"/>
      <c r="I1" s="4"/>
      <c r="K1" s="5"/>
      <c r="L1" s="5"/>
      <c r="M1" s="5"/>
    </row>
    <row r="2" spans="1:15" ht="34.5" customHeight="1" thickBot="1" x14ac:dyDescent="0.25">
      <c r="A2" s="262">
        <f>'1 - Renseignements'!$E$9</f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6"/>
      <c r="N2" s="7" t="s">
        <v>414</v>
      </c>
      <c r="O2" s="165">
        <f>'1 - Renseignements'!$E$11</f>
        <v>0</v>
      </c>
    </row>
    <row r="3" spans="1:15" s="22" customFormat="1" ht="20.25" x14ac:dyDescent="0.2">
      <c r="A3" s="268" t="s">
        <v>153</v>
      </c>
      <c r="B3" s="268"/>
      <c r="C3" s="268"/>
      <c r="D3" s="268"/>
      <c r="E3" s="268"/>
      <c r="F3" s="268"/>
      <c r="G3" s="268"/>
      <c r="H3" s="268"/>
      <c r="I3" s="268"/>
      <c r="J3" s="271" t="s">
        <v>157</v>
      </c>
      <c r="K3" s="268"/>
      <c r="L3" s="268"/>
      <c r="M3" s="268"/>
      <c r="N3" s="268"/>
      <c r="O3" s="272"/>
    </row>
    <row r="4" spans="1:15" s="22" customFormat="1" ht="20.25" x14ac:dyDescent="0.2">
      <c r="A4" s="269"/>
      <c r="B4" s="269"/>
      <c r="C4" s="269"/>
      <c r="D4" s="269"/>
      <c r="E4" s="269"/>
      <c r="F4" s="269"/>
      <c r="G4" s="269"/>
      <c r="H4" s="269"/>
      <c r="I4" s="269"/>
      <c r="J4" s="273"/>
      <c r="K4" s="269"/>
      <c r="L4" s="269"/>
      <c r="M4" s="269"/>
      <c r="N4" s="269"/>
      <c r="O4" s="274"/>
    </row>
    <row r="5" spans="1:15" s="22" customFormat="1" ht="21" thickBot="1" x14ac:dyDescent="0.25">
      <c r="A5" s="270"/>
      <c r="B5" s="270"/>
      <c r="C5" s="270"/>
      <c r="D5" s="270"/>
      <c r="E5" s="270"/>
      <c r="F5" s="270"/>
      <c r="G5" s="270"/>
      <c r="H5" s="270"/>
      <c r="I5" s="270"/>
      <c r="J5" s="275"/>
      <c r="K5" s="270"/>
      <c r="L5" s="270"/>
      <c r="M5" s="270"/>
      <c r="N5" s="270"/>
      <c r="O5" s="276"/>
    </row>
    <row r="6" spans="1:15" s="27" customFormat="1" ht="18" customHeight="1" x14ac:dyDescent="0.2">
      <c r="A6" s="111"/>
      <c r="B6" s="112"/>
      <c r="C6" s="113" t="s">
        <v>152</v>
      </c>
      <c r="D6" s="88"/>
      <c r="E6" s="114" t="s">
        <v>1</v>
      </c>
      <c r="F6" s="115"/>
      <c r="G6" s="114" t="s">
        <v>4</v>
      </c>
      <c r="H6" s="115" t="s">
        <v>2</v>
      </c>
      <c r="I6" s="116" t="s">
        <v>3</v>
      </c>
      <c r="J6" s="236" t="s">
        <v>405</v>
      </c>
      <c r="K6" s="237"/>
      <c r="L6" s="117" t="s">
        <v>152</v>
      </c>
      <c r="M6" s="115"/>
      <c r="N6" s="114" t="s">
        <v>5</v>
      </c>
      <c r="O6" s="116" t="s">
        <v>6</v>
      </c>
    </row>
    <row r="7" spans="1:15" s="27" customFormat="1" ht="18" customHeight="1" x14ac:dyDescent="0.2">
      <c r="A7" s="118"/>
      <c r="B7" s="119"/>
      <c r="C7" s="36" t="s">
        <v>138</v>
      </c>
      <c r="D7" s="37" t="s">
        <v>45</v>
      </c>
      <c r="E7" s="120"/>
      <c r="F7" s="121"/>
      <c r="G7" s="122"/>
      <c r="H7" s="123"/>
      <c r="I7" s="124"/>
      <c r="J7" s="238"/>
      <c r="K7" s="239"/>
      <c r="L7" s="121" t="s">
        <v>405</v>
      </c>
      <c r="M7" s="121" t="s">
        <v>7</v>
      </c>
      <c r="N7" s="120"/>
      <c r="O7" s="124"/>
    </row>
    <row r="8" spans="1:15" s="27" customFormat="1" ht="18" customHeight="1" x14ac:dyDescent="0.2">
      <c r="A8" s="251" t="s">
        <v>144</v>
      </c>
      <c r="B8" s="264" t="s">
        <v>188</v>
      </c>
      <c r="C8" s="37" t="s">
        <v>114</v>
      </c>
      <c r="D8" s="37" t="s">
        <v>46</v>
      </c>
      <c r="E8" s="120"/>
      <c r="F8" s="121" t="s">
        <v>82</v>
      </c>
      <c r="G8" s="122"/>
      <c r="H8" s="166">
        <f>+E8-G8</f>
        <v>0</v>
      </c>
      <c r="I8" s="124"/>
      <c r="J8" s="238"/>
      <c r="K8" s="239"/>
      <c r="L8" s="121" t="s">
        <v>158</v>
      </c>
      <c r="M8" s="121" t="s">
        <v>8</v>
      </c>
      <c r="N8" s="120"/>
      <c r="O8" s="124"/>
    </row>
    <row r="9" spans="1:15" s="27" customFormat="1" ht="18" customHeight="1" x14ac:dyDescent="0.2">
      <c r="A9" s="252"/>
      <c r="B9" s="265"/>
      <c r="C9" s="37" t="s">
        <v>115</v>
      </c>
      <c r="D9" s="37" t="s">
        <v>47</v>
      </c>
      <c r="E9" s="120"/>
      <c r="F9" s="121" t="s">
        <v>83</v>
      </c>
      <c r="G9" s="122"/>
      <c r="H9" s="166">
        <f t="shared" ref="H9:H37" si="0">+E9-G9</f>
        <v>0</v>
      </c>
      <c r="I9" s="124"/>
      <c r="J9" s="238"/>
      <c r="K9" s="239"/>
      <c r="L9" s="121" t="s">
        <v>159</v>
      </c>
      <c r="M9" s="121" t="s">
        <v>9</v>
      </c>
      <c r="N9" s="120"/>
      <c r="O9" s="124"/>
    </row>
    <row r="10" spans="1:15" s="27" customFormat="1" ht="18" customHeight="1" x14ac:dyDescent="0.2">
      <c r="A10" s="252"/>
      <c r="B10" s="265"/>
      <c r="C10" s="37" t="s">
        <v>116</v>
      </c>
      <c r="D10" s="37" t="s">
        <v>48</v>
      </c>
      <c r="E10" s="120"/>
      <c r="F10" s="121" t="s">
        <v>84</v>
      </c>
      <c r="G10" s="122"/>
      <c r="H10" s="166">
        <f t="shared" si="0"/>
        <v>0</v>
      </c>
      <c r="I10" s="124"/>
      <c r="J10" s="238"/>
      <c r="K10" s="239"/>
      <c r="L10" s="121" t="s">
        <v>160</v>
      </c>
      <c r="M10" s="121" t="s">
        <v>10</v>
      </c>
      <c r="N10" s="120"/>
      <c r="O10" s="124"/>
    </row>
    <row r="11" spans="1:15" s="27" customFormat="1" ht="18" customHeight="1" x14ac:dyDescent="0.2">
      <c r="A11" s="252"/>
      <c r="B11" s="265"/>
      <c r="C11" s="37" t="s">
        <v>117</v>
      </c>
      <c r="D11" s="37" t="s">
        <v>49</v>
      </c>
      <c r="E11" s="120"/>
      <c r="F11" s="121" t="s">
        <v>85</v>
      </c>
      <c r="G11" s="122"/>
      <c r="H11" s="166">
        <f t="shared" si="0"/>
        <v>0</v>
      </c>
      <c r="I11" s="124"/>
      <c r="J11" s="238"/>
      <c r="K11" s="239"/>
      <c r="L11" s="125" t="s">
        <v>161</v>
      </c>
      <c r="M11" s="121" t="s">
        <v>11</v>
      </c>
      <c r="N11" s="120"/>
      <c r="O11" s="124"/>
    </row>
    <row r="12" spans="1:15" s="27" customFormat="1" ht="18" customHeight="1" x14ac:dyDescent="0.2">
      <c r="A12" s="252"/>
      <c r="B12" s="265"/>
      <c r="C12" s="37" t="s">
        <v>187</v>
      </c>
      <c r="D12" s="37" t="s">
        <v>50</v>
      </c>
      <c r="E12" s="120"/>
      <c r="F12" s="121" t="s">
        <v>86</v>
      </c>
      <c r="G12" s="122"/>
      <c r="H12" s="166">
        <f t="shared" si="0"/>
        <v>0</v>
      </c>
      <c r="I12" s="124"/>
      <c r="J12" s="238"/>
      <c r="K12" s="239"/>
      <c r="L12" s="121" t="s">
        <v>162</v>
      </c>
      <c r="M12" s="121" t="s">
        <v>12</v>
      </c>
      <c r="N12" s="120"/>
      <c r="O12" s="124"/>
    </row>
    <row r="13" spans="1:15" s="27" customFormat="1" ht="18" customHeight="1" x14ac:dyDescent="0.2">
      <c r="A13" s="252"/>
      <c r="B13" s="265"/>
      <c r="C13" s="37" t="s">
        <v>190</v>
      </c>
      <c r="D13" s="37" t="s">
        <v>51</v>
      </c>
      <c r="E13" s="120"/>
      <c r="F13" s="121" t="s">
        <v>87</v>
      </c>
      <c r="G13" s="122"/>
      <c r="H13" s="166">
        <f t="shared" si="0"/>
        <v>0</v>
      </c>
      <c r="I13" s="124"/>
      <c r="J13" s="238"/>
      <c r="K13" s="239"/>
      <c r="L13" s="121" t="s">
        <v>163</v>
      </c>
      <c r="M13" s="121" t="s">
        <v>13</v>
      </c>
      <c r="N13" s="120"/>
      <c r="O13" s="124"/>
    </row>
    <row r="14" spans="1:15" s="27" customFormat="1" ht="18" customHeight="1" x14ac:dyDescent="0.2">
      <c r="A14" s="252"/>
      <c r="B14" s="263" t="s">
        <v>143</v>
      </c>
      <c r="C14" s="37" t="s">
        <v>118</v>
      </c>
      <c r="D14" s="37" t="s">
        <v>52</v>
      </c>
      <c r="E14" s="120"/>
      <c r="F14" s="121" t="s">
        <v>88</v>
      </c>
      <c r="G14" s="122"/>
      <c r="H14" s="166">
        <f t="shared" si="0"/>
        <v>0</v>
      </c>
      <c r="I14" s="124"/>
      <c r="J14" s="238"/>
      <c r="K14" s="239"/>
      <c r="L14" s="121" t="s">
        <v>164</v>
      </c>
      <c r="M14" s="121" t="s">
        <v>14</v>
      </c>
      <c r="N14" s="120"/>
      <c r="O14" s="124"/>
    </row>
    <row r="15" spans="1:15" s="27" customFormat="1" ht="18" customHeight="1" x14ac:dyDescent="0.2">
      <c r="A15" s="252"/>
      <c r="B15" s="257"/>
      <c r="C15" s="37" t="s">
        <v>119</v>
      </c>
      <c r="D15" s="37" t="s">
        <v>53</v>
      </c>
      <c r="E15" s="120"/>
      <c r="F15" s="121" t="s">
        <v>89</v>
      </c>
      <c r="G15" s="122"/>
      <c r="H15" s="166">
        <f t="shared" si="0"/>
        <v>0</v>
      </c>
      <c r="I15" s="124"/>
      <c r="J15" s="238"/>
      <c r="K15" s="239"/>
      <c r="L15" s="121" t="s">
        <v>165</v>
      </c>
      <c r="M15" s="121" t="s">
        <v>15</v>
      </c>
      <c r="N15" s="173">
        <f>'2 - Cpte de Résultat'!J61</f>
        <v>0</v>
      </c>
      <c r="O15" s="174">
        <f>'2 - Cpte de Résultat'!K61</f>
        <v>0</v>
      </c>
    </row>
    <row r="16" spans="1:15" s="27" customFormat="1" ht="24" customHeight="1" x14ac:dyDescent="0.2">
      <c r="A16" s="252"/>
      <c r="B16" s="257"/>
      <c r="C16" s="126" t="s">
        <v>193</v>
      </c>
      <c r="D16" s="37" t="s">
        <v>54</v>
      </c>
      <c r="E16" s="120"/>
      <c r="F16" s="121" t="s">
        <v>90</v>
      </c>
      <c r="G16" s="122"/>
      <c r="H16" s="166">
        <f t="shared" si="0"/>
        <v>0</v>
      </c>
      <c r="I16" s="124"/>
      <c r="J16" s="238"/>
      <c r="K16" s="239"/>
      <c r="L16" s="121" t="s">
        <v>166</v>
      </c>
      <c r="M16" s="121" t="s">
        <v>16</v>
      </c>
      <c r="N16" s="120"/>
      <c r="O16" s="124"/>
    </row>
    <row r="17" spans="1:15" s="27" customFormat="1" ht="18" customHeight="1" thickBot="1" x14ac:dyDescent="0.25">
      <c r="A17" s="252"/>
      <c r="B17" s="257"/>
      <c r="C17" s="37" t="s">
        <v>189</v>
      </c>
      <c r="D17" s="37" t="s">
        <v>55</v>
      </c>
      <c r="E17" s="120"/>
      <c r="F17" s="121"/>
      <c r="G17" s="122"/>
      <c r="H17" s="166">
        <f t="shared" si="0"/>
        <v>0</v>
      </c>
      <c r="I17" s="124"/>
      <c r="J17" s="238"/>
      <c r="K17" s="239"/>
      <c r="L17" s="127" t="s">
        <v>167</v>
      </c>
      <c r="M17" s="127" t="s">
        <v>17</v>
      </c>
      <c r="N17" s="128"/>
      <c r="O17" s="129"/>
    </row>
    <row r="18" spans="1:15" s="27" customFormat="1" ht="18" customHeight="1" thickBot="1" x14ac:dyDescent="0.25">
      <c r="A18" s="252"/>
      <c r="B18" s="257"/>
      <c r="C18" s="37" t="s">
        <v>191</v>
      </c>
      <c r="D18" s="37" t="s">
        <v>56</v>
      </c>
      <c r="E18" s="120"/>
      <c r="F18" s="121" t="s">
        <v>91</v>
      </c>
      <c r="G18" s="122"/>
      <c r="H18" s="166">
        <f t="shared" si="0"/>
        <v>0</v>
      </c>
      <c r="I18" s="124"/>
      <c r="J18" s="240"/>
      <c r="K18" s="241"/>
      <c r="L18" s="130" t="s">
        <v>168</v>
      </c>
      <c r="M18" s="130" t="s">
        <v>18</v>
      </c>
      <c r="N18" s="175">
        <f>SUM(N7:N17)</f>
        <v>0</v>
      </c>
      <c r="O18" s="172">
        <f>SUM(O7:O17)</f>
        <v>0</v>
      </c>
    </row>
    <row r="19" spans="1:15" s="27" customFormat="1" ht="18" customHeight="1" x14ac:dyDescent="0.2">
      <c r="A19" s="252"/>
      <c r="B19" s="257"/>
      <c r="C19" s="37" t="s">
        <v>120</v>
      </c>
      <c r="D19" s="37" t="s">
        <v>57</v>
      </c>
      <c r="E19" s="120"/>
      <c r="F19" s="121" t="s">
        <v>92</v>
      </c>
      <c r="G19" s="122"/>
      <c r="H19" s="166">
        <f t="shared" si="0"/>
        <v>0</v>
      </c>
      <c r="I19" s="124"/>
      <c r="J19" s="236" t="s">
        <v>407</v>
      </c>
      <c r="K19" s="242"/>
      <c r="L19" s="131" t="s">
        <v>169</v>
      </c>
      <c r="M19" s="121" t="s">
        <v>19</v>
      </c>
      <c r="N19" s="132"/>
      <c r="O19" s="133"/>
    </row>
    <row r="20" spans="1:15" s="27" customFormat="1" ht="21.75" customHeight="1" thickBot="1" x14ac:dyDescent="0.25">
      <c r="A20" s="252"/>
      <c r="B20" s="267" t="s">
        <v>142</v>
      </c>
      <c r="C20" s="126" t="s">
        <v>192</v>
      </c>
      <c r="D20" s="37" t="s">
        <v>58</v>
      </c>
      <c r="E20" s="120"/>
      <c r="F20" s="121" t="s">
        <v>93</v>
      </c>
      <c r="G20" s="122"/>
      <c r="H20" s="166">
        <f t="shared" si="0"/>
        <v>0</v>
      </c>
      <c r="I20" s="124"/>
      <c r="J20" s="243"/>
      <c r="K20" s="244"/>
      <c r="L20" s="127" t="s">
        <v>170</v>
      </c>
      <c r="M20" s="121" t="s">
        <v>20</v>
      </c>
      <c r="N20" s="128"/>
      <c r="O20" s="134"/>
    </row>
    <row r="21" spans="1:15" s="27" customFormat="1" ht="18" customHeight="1" thickBot="1" x14ac:dyDescent="0.25">
      <c r="A21" s="252"/>
      <c r="B21" s="265"/>
      <c r="C21" s="37" t="s">
        <v>121</v>
      </c>
      <c r="D21" s="37" t="s">
        <v>59</v>
      </c>
      <c r="E21" s="120"/>
      <c r="F21" s="121" t="s">
        <v>94</v>
      </c>
      <c r="G21" s="122"/>
      <c r="H21" s="166">
        <f t="shared" si="0"/>
        <v>0</v>
      </c>
      <c r="I21" s="124"/>
      <c r="J21" s="245"/>
      <c r="K21" s="246"/>
      <c r="L21" s="135" t="s">
        <v>126</v>
      </c>
      <c r="M21" s="135" t="s">
        <v>21</v>
      </c>
      <c r="N21" s="168">
        <f>+N20+N19</f>
        <v>0</v>
      </c>
      <c r="O21" s="169"/>
    </row>
    <row r="22" spans="1:15" s="27" customFormat="1" ht="18" customHeight="1" x14ac:dyDescent="0.2">
      <c r="A22" s="252"/>
      <c r="B22" s="265"/>
      <c r="C22" s="37" t="s">
        <v>122</v>
      </c>
      <c r="D22" s="37" t="s">
        <v>60</v>
      </c>
      <c r="E22" s="120"/>
      <c r="F22" s="121" t="s">
        <v>95</v>
      </c>
      <c r="G22" s="122"/>
      <c r="H22" s="166">
        <f t="shared" si="0"/>
        <v>0</v>
      </c>
      <c r="I22" s="124"/>
      <c r="J22" s="238" t="s">
        <v>412</v>
      </c>
      <c r="K22" s="244"/>
      <c r="L22" s="136" t="s">
        <v>171</v>
      </c>
      <c r="M22" s="136" t="s">
        <v>22</v>
      </c>
      <c r="N22" s="132" t="s">
        <v>408</v>
      </c>
      <c r="O22" s="133" t="s">
        <v>408</v>
      </c>
    </row>
    <row r="23" spans="1:15" s="27" customFormat="1" ht="18" customHeight="1" thickBot="1" x14ac:dyDescent="0.25">
      <c r="A23" s="252"/>
      <c r="B23" s="265"/>
      <c r="C23" s="37" t="s">
        <v>123</v>
      </c>
      <c r="D23" s="37" t="s">
        <v>61</v>
      </c>
      <c r="E23" s="120"/>
      <c r="F23" s="121" t="s">
        <v>96</v>
      </c>
      <c r="G23" s="122"/>
      <c r="H23" s="166">
        <f t="shared" si="0"/>
        <v>0</v>
      </c>
      <c r="I23" s="124"/>
      <c r="J23" s="243"/>
      <c r="K23" s="244"/>
      <c r="L23" s="127" t="s">
        <v>172</v>
      </c>
      <c r="M23" s="127" t="s">
        <v>23</v>
      </c>
      <c r="N23" s="137" t="s">
        <v>408</v>
      </c>
      <c r="O23" s="138" t="s">
        <v>408</v>
      </c>
    </row>
    <row r="24" spans="1:15" s="27" customFormat="1" ht="18" customHeight="1" thickBot="1" x14ac:dyDescent="0.25">
      <c r="A24" s="252"/>
      <c r="B24" s="265"/>
      <c r="C24" s="37" t="s">
        <v>124</v>
      </c>
      <c r="D24" s="37" t="s">
        <v>62</v>
      </c>
      <c r="E24" s="120"/>
      <c r="F24" s="121" t="s">
        <v>97</v>
      </c>
      <c r="G24" s="122"/>
      <c r="H24" s="166">
        <f t="shared" si="0"/>
        <v>0</v>
      </c>
      <c r="I24" s="124"/>
      <c r="J24" s="245"/>
      <c r="K24" s="246"/>
      <c r="L24" s="130" t="s">
        <v>134</v>
      </c>
      <c r="M24" s="139" t="s">
        <v>24</v>
      </c>
      <c r="N24" s="172">
        <f>SUM(N22:N23)</f>
        <v>0</v>
      </c>
      <c r="O24" s="172">
        <f>SUM(O22:O23)</f>
        <v>0</v>
      </c>
    </row>
    <row r="25" spans="1:15" s="27" customFormat="1" ht="18" customHeight="1" thickBot="1" x14ac:dyDescent="0.25">
      <c r="A25" s="266"/>
      <c r="B25" s="265"/>
      <c r="C25" s="79" t="s">
        <v>125</v>
      </c>
      <c r="D25" s="79" t="s">
        <v>63</v>
      </c>
      <c r="E25" s="140"/>
      <c r="F25" s="141" t="s">
        <v>98</v>
      </c>
      <c r="G25" s="140"/>
      <c r="H25" s="167">
        <f t="shared" si="0"/>
        <v>0</v>
      </c>
      <c r="I25" s="129"/>
      <c r="J25" s="243" t="s">
        <v>217</v>
      </c>
      <c r="K25" s="244"/>
      <c r="L25" s="136" t="s">
        <v>173</v>
      </c>
      <c r="M25" s="136" t="s">
        <v>25</v>
      </c>
      <c r="N25" s="132"/>
      <c r="O25" s="133"/>
    </row>
    <row r="26" spans="1:15" s="27" customFormat="1" ht="18" customHeight="1" thickBot="1" x14ac:dyDescent="0.25">
      <c r="A26" s="142"/>
      <c r="B26" s="143"/>
      <c r="C26" s="60" t="s">
        <v>126</v>
      </c>
      <c r="D26" s="46" t="s">
        <v>64</v>
      </c>
      <c r="E26" s="168">
        <f>SUM(E7:E25)</f>
        <v>0</v>
      </c>
      <c r="F26" s="135" t="s">
        <v>99</v>
      </c>
      <c r="G26" s="168">
        <f>SUM(G7:G25)</f>
        <v>0</v>
      </c>
      <c r="H26" s="168">
        <f>SUM(H7:H25)</f>
        <v>0</v>
      </c>
      <c r="I26" s="169">
        <f>SUM(I7:I25)</f>
        <v>0</v>
      </c>
      <c r="J26" s="243"/>
      <c r="K26" s="244"/>
      <c r="L26" s="121" t="s">
        <v>174</v>
      </c>
      <c r="M26" s="121" t="s">
        <v>26</v>
      </c>
      <c r="N26" s="132"/>
      <c r="O26" s="133"/>
    </row>
    <row r="27" spans="1:15" s="27" customFormat="1" ht="23.25" customHeight="1" x14ac:dyDescent="0.2">
      <c r="A27" s="251" t="s">
        <v>148</v>
      </c>
      <c r="B27" s="259" t="s">
        <v>145</v>
      </c>
      <c r="C27" s="48" t="s">
        <v>183</v>
      </c>
      <c r="D27" s="48" t="s">
        <v>65</v>
      </c>
      <c r="E27" s="132"/>
      <c r="F27" s="136" t="s">
        <v>100</v>
      </c>
      <c r="G27" s="132"/>
      <c r="H27" s="170">
        <f t="shared" si="0"/>
        <v>0</v>
      </c>
      <c r="I27" s="133"/>
      <c r="J27" s="243"/>
      <c r="K27" s="244"/>
      <c r="L27" s="125" t="s">
        <v>196</v>
      </c>
      <c r="M27" s="121" t="s">
        <v>27</v>
      </c>
      <c r="N27" s="132"/>
      <c r="O27" s="133"/>
    </row>
    <row r="28" spans="1:15" s="27" customFormat="1" ht="18" customHeight="1" x14ac:dyDescent="0.2">
      <c r="A28" s="252"/>
      <c r="B28" s="257"/>
      <c r="C28" s="37" t="s">
        <v>127</v>
      </c>
      <c r="D28" s="37" t="s">
        <v>66</v>
      </c>
      <c r="E28" s="120"/>
      <c r="F28" s="121" t="s">
        <v>101</v>
      </c>
      <c r="G28" s="132"/>
      <c r="H28" s="166">
        <f t="shared" si="0"/>
        <v>0</v>
      </c>
      <c r="I28" s="133"/>
      <c r="J28" s="243"/>
      <c r="K28" s="244"/>
      <c r="L28" s="121" t="s">
        <v>175</v>
      </c>
      <c r="M28" s="121" t="s">
        <v>28</v>
      </c>
      <c r="N28" s="132"/>
      <c r="O28" s="133"/>
    </row>
    <row r="29" spans="1:15" s="27" customFormat="1" ht="18" customHeight="1" x14ac:dyDescent="0.2">
      <c r="A29" s="252"/>
      <c r="B29" s="257"/>
      <c r="C29" s="37" t="s">
        <v>128</v>
      </c>
      <c r="D29" s="37" t="s">
        <v>67</v>
      </c>
      <c r="E29" s="120"/>
      <c r="F29" s="121" t="s">
        <v>102</v>
      </c>
      <c r="G29" s="132"/>
      <c r="H29" s="166">
        <f t="shared" si="0"/>
        <v>0</v>
      </c>
      <c r="I29" s="133"/>
      <c r="J29" s="243"/>
      <c r="K29" s="244"/>
      <c r="L29" s="121" t="s">
        <v>179</v>
      </c>
      <c r="M29" s="121" t="s">
        <v>29</v>
      </c>
      <c r="N29" s="132"/>
      <c r="O29" s="133"/>
    </row>
    <row r="30" spans="1:15" s="27" customFormat="1" ht="18" customHeight="1" x14ac:dyDescent="0.2">
      <c r="A30" s="252"/>
      <c r="B30" s="257"/>
      <c r="C30" s="37" t="s">
        <v>129</v>
      </c>
      <c r="D30" s="37" t="s">
        <v>68</v>
      </c>
      <c r="E30" s="120"/>
      <c r="F30" s="121" t="s">
        <v>103</v>
      </c>
      <c r="G30" s="132"/>
      <c r="H30" s="166">
        <f t="shared" si="0"/>
        <v>0</v>
      </c>
      <c r="I30" s="133"/>
      <c r="J30" s="243"/>
      <c r="K30" s="244"/>
      <c r="L30" s="121" t="s">
        <v>197</v>
      </c>
      <c r="M30" s="121" t="s">
        <v>30</v>
      </c>
      <c r="N30" s="132"/>
      <c r="O30" s="133"/>
    </row>
    <row r="31" spans="1:15" s="27" customFormat="1" ht="18" customHeight="1" x14ac:dyDescent="0.2">
      <c r="A31" s="252"/>
      <c r="B31" s="257"/>
      <c r="C31" s="37" t="s">
        <v>130</v>
      </c>
      <c r="D31" s="37" t="s">
        <v>69</v>
      </c>
      <c r="E31" s="120"/>
      <c r="F31" s="121" t="s">
        <v>104</v>
      </c>
      <c r="G31" s="132"/>
      <c r="H31" s="166">
        <f t="shared" si="0"/>
        <v>0</v>
      </c>
      <c r="I31" s="133"/>
      <c r="J31" s="243"/>
      <c r="K31" s="244"/>
      <c r="L31" s="121" t="s">
        <v>200</v>
      </c>
      <c r="M31" s="121" t="s">
        <v>31</v>
      </c>
      <c r="N31" s="132"/>
      <c r="O31" s="133"/>
    </row>
    <row r="32" spans="1:15" s="27" customFormat="1" ht="18" customHeight="1" x14ac:dyDescent="0.2">
      <c r="A32" s="252"/>
      <c r="B32" s="144"/>
      <c r="C32" s="37" t="s">
        <v>182</v>
      </c>
      <c r="D32" s="37" t="s">
        <v>70</v>
      </c>
      <c r="E32" s="120"/>
      <c r="F32" s="121" t="s">
        <v>105</v>
      </c>
      <c r="G32" s="132"/>
      <c r="H32" s="166">
        <f t="shared" si="0"/>
        <v>0</v>
      </c>
      <c r="I32" s="133"/>
      <c r="J32" s="243"/>
      <c r="K32" s="244"/>
      <c r="L32" s="121" t="s">
        <v>201</v>
      </c>
      <c r="M32" s="121" t="s">
        <v>32</v>
      </c>
      <c r="N32" s="132"/>
      <c r="O32" s="133"/>
    </row>
    <row r="33" spans="1:15" s="27" customFormat="1" ht="18" customHeight="1" x14ac:dyDescent="0.2">
      <c r="A33" s="252"/>
      <c r="B33" s="257" t="s">
        <v>146</v>
      </c>
      <c r="C33" s="37" t="s">
        <v>139</v>
      </c>
      <c r="D33" s="37" t="s">
        <v>71</v>
      </c>
      <c r="E33" s="120"/>
      <c r="F33" s="121"/>
      <c r="G33" s="132"/>
      <c r="H33" s="166">
        <f>+E33-G33</f>
        <v>0</v>
      </c>
      <c r="I33" s="133"/>
      <c r="J33" s="247"/>
      <c r="K33" s="248"/>
      <c r="L33" s="121" t="s">
        <v>409</v>
      </c>
      <c r="M33" s="121" t="s">
        <v>33</v>
      </c>
      <c r="N33" s="132"/>
      <c r="O33" s="133"/>
    </row>
    <row r="34" spans="1:15" s="27" customFormat="1" ht="18" customHeight="1" thickBot="1" x14ac:dyDescent="0.25">
      <c r="A34" s="252"/>
      <c r="B34" s="257"/>
      <c r="C34" s="37" t="s">
        <v>140</v>
      </c>
      <c r="D34" s="37" t="s">
        <v>72</v>
      </c>
      <c r="E34" s="120"/>
      <c r="F34" s="121" t="s">
        <v>106</v>
      </c>
      <c r="G34" s="132"/>
      <c r="H34" s="166">
        <f t="shared" si="0"/>
        <v>0</v>
      </c>
      <c r="I34" s="133"/>
      <c r="J34" s="249" t="s">
        <v>218</v>
      </c>
      <c r="K34" s="250"/>
      <c r="L34" s="127" t="s">
        <v>202</v>
      </c>
      <c r="M34" s="127" t="s">
        <v>34</v>
      </c>
      <c r="N34" s="137"/>
      <c r="O34" s="138"/>
    </row>
    <row r="35" spans="1:15" s="27" customFormat="1" ht="18" customHeight="1" thickBot="1" x14ac:dyDescent="0.25">
      <c r="A35" s="252"/>
      <c r="B35" s="257"/>
      <c r="C35" s="37" t="s">
        <v>131</v>
      </c>
      <c r="D35" s="37" t="s">
        <v>73</v>
      </c>
      <c r="E35" s="120"/>
      <c r="F35" s="121" t="s">
        <v>107</v>
      </c>
      <c r="G35" s="132"/>
      <c r="H35" s="166">
        <f t="shared" si="0"/>
        <v>0</v>
      </c>
      <c r="I35" s="133"/>
      <c r="J35" s="145"/>
      <c r="K35" s="146"/>
      <c r="L35" s="147" t="s">
        <v>203</v>
      </c>
      <c r="M35" s="148" t="s">
        <v>35</v>
      </c>
      <c r="N35" s="172">
        <f>SUM(N25:N34)</f>
        <v>0</v>
      </c>
      <c r="O35" s="172">
        <f>SUM(O25:O34)</f>
        <v>0</v>
      </c>
    </row>
    <row r="36" spans="1:15" s="27" customFormat="1" ht="18" customHeight="1" thickBot="1" x14ac:dyDescent="0.25">
      <c r="A36" s="252"/>
      <c r="B36" s="257" t="s">
        <v>147</v>
      </c>
      <c r="C36" s="37" t="s">
        <v>132</v>
      </c>
      <c r="D36" s="37" t="s">
        <v>74</v>
      </c>
      <c r="E36" s="120"/>
      <c r="F36" s="121" t="s">
        <v>108</v>
      </c>
      <c r="G36" s="132"/>
      <c r="H36" s="166">
        <f t="shared" si="0"/>
        <v>0</v>
      </c>
      <c r="I36" s="133"/>
      <c r="J36" s="149"/>
      <c r="K36" s="150"/>
      <c r="L36" s="151" t="s">
        <v>204</v>
      </c>
      <c r="M36" s="151" t="s">
        <v>36</v>
      </c>
      <c r="N36" s="152"/>
      <c r="O36" s="153"/>
    </row>
    <row r="37" spans="1:15" s="27" customFormat="1" ht="18" customHeight="1" thickBot="1" x14ac:dyDescent="0.25">
      <c r="A37" s="253"/>
      <c r="B37" s="224"/>
      <c r="C37" s="79" t="s">
        <v>133</v>
      </c>
      <c r="D37" s="79" t="s">
        <v>75</v>
      </c>
      <c r="E37" s="140"/>
      <c r="F37" s="141" t="s">
        <v>109</v>
      </c>
      <c r="G37" s="137"/>
      <c r="H37" s="167">
        <f t="shared" si="0"/>
        <v>0</v>
      </c>
      <c r="I37" s="138"/>
      <c r="J37" s="145"/>
      <c r="K37" s="146"/>
      <c r="L37" s="147" t="s">
        <v>205</v>
      </c>
      <c r="M37" s="135" t="s">
        <v>37</v>
      </c>
      <c r="N37" s="168">
        <f>N35+N24+N21+N18</f>
        <v>0</v>
      </c>
      <c r="O37" s="169">
        <f>O35+O24+O21+O18</f>
        <v>0</v>
      </c>
    </row>
    <row r="38" spans="1:15" s="27" customFormat="1" ht="18" customHeight="1" thickBot="1" x14ac:dyDescent="0.25">
      <c r="A38" s="254" t="s">
        <v>149</v>
      </c>
      <c r="B38" s="255"/>
      <c r="C38" s="45" t="s">
        <v>141</v>
      </c>
      <c r="D38" s="46" t="s">
        <v>76</v>
      </c>
      <c r="E38" s="135"/>
      <c r="F38" s="135" t="s">
        <v>110</v>
      </c>
      <c r="G38" s="154"/>
      <c r="H38" s="171">
        <f>+E38-G38</f>
        <v>0</v>
      </c>
      <c r="I38" s="155"/>
      <c r="J38" s="232" t="s">
        <v>156</v>
      </c>
      <c r="K38" s="156" t="s">
        <v>210</v>
      </c>
      <c r="L38" s="131" t="s">
        <v>410</v>
      </c>
      <c r="M38" s="136" t="s">
        <v>39</v>
      </c>
      <c r="N38" s="132"/>
      <c r="O38" s="133"/>
    </row>
    <row r="39" spans="1:15" s="27" customFormat="1" ht="18" customHeight="1" thickBot="1" x14ac:dyDescent="0.25">
      <c r="A39" s="256"/>
      <c r="B39" s="257"/>
      <c r="C39" s="46" t="s">
        <v>134</v>
      </c>
      <c r="D39" s="46" t="s">
        <v>77</v>
      </c>
      <c r="E39" s="168">
        <f>SUM(E27:E38)</f>
        <v>0</v>
      </c>
      <c r="F39" s="135" t="s">
        <v>111</v>
      </c>
      <c r="G39" s="168">
        <f>SUM(G27:G38)</f>
        <v>0</v>
      </c>
      <c r="H39" s="168">
        <f>SUM(H27:H38)</f>
        <v>0</v>
      </c>
      <c r="I39" s="169">
        <f>SUM(I27:I38)</f>
        <v>0</v>
      </c>
      <c r="J39" s="233"/>
      <c r="K39" s="235" t="s">
        <v>211</v>
      </c>
      <c r="L39" s="121" t="s">
        <v>215</v>
      </c>
      <c r="M39" s="121"/>
      <c r="N39" s="120"/>
      <c r="O39" s="124"/>
    </row>
    <row r="40" spans="1:15" s="27" customFormat="1" ht="18" customHeight="1" x14ac:dyDescent="0.2">
      <c r="A40" s="256"/>
      <c r="B40" s="257"/>
      <c r="C40" s="86" t="s">
        <v>194</v>
      </c>
      <c r="D40" s="48" t="s">
        <v>78</v>
      </c>
      <c r="E40" s="132"/>
      <c r="F40" s="157"/>
      <c r="G40" s="157"/>
      <c r="H40" s="132"/>
      <c r="I40" s="133"/>
      <c r="J40" s="233"/>
      <c r="K40" s="235"/>
      <c r="L40" s="121" t="s">
        <v>208</v>
      </c>
      <c r="M40" s="121" t="s">
        <v>40</v>
      </c>
      <c r="N40" s="120"/>
      <c r="O40" s="124"/>
    </row>
    <row r="41" spans="1:15" s="27" customFormat="1" ht="18" customHeight="1" x14ac:dyDescent="0.2">
      <c r="A41" s="256"/>
      <c r="B41" s="257"/>
      <c r="C41" s="87" t="s">
        <v>135</v>
      </c>
      <c r="D41" s="37" t="s">
        <v>79</v>
      </c>
      <c r="E41" s="120"/>
      <c r="F41" s="157"/>
      <c r="G41" s="157"/>
      <c r="H41" s="132"/>
      <c r="I41" s="133"/>
      <c r="J41" s="233"/>
      <c r="K41" s="235"/>
      <c r="L41" s="121" t="s">
        <v>206</v>
      </c>
      <c r="M41" s="121" t="s">
        <v>41</v>
      </c>
      <c r="N41" s="120"/>
      <c r="O41" s="124"/>
    </row>
    <row r="42" spans="1:15" s="27" customFormat="1" ht="18" customHeight="1" thickBot="1" x14ac:dyDescent="0.25">
      <c r="A42" s="256"/>
      <c r="B42" s="257"/>
      <c r="C42" s="54" t="s">
        <v>136</v>
      </c>
      <c r="D42" s="41" t="s">
        <v>80</v>
      </c>
      <c r="E42" s="128"/>
      <c r="F42" s="158"/>
      <c r="G42" s="158"/>
      <c r="H42" s="132"/>
      <c r="I42" s="133"/>
      <c r="J42" s="233"/>
      <c r="K42" s="235"/>
      <c r="L42" s="121" t="s">
        <v>207</v>
      </c>
      <c r="M42" s="121" t="s">
        <v>42</v>
      </c>
      <c r="N42" s="120"/>
      <c r="O42" s="124"/>
    </row>
    <row r="43" spans="1:15" s="27" customFormat="1" ht="18" customHeight="1" thickBot="1" x14ac:dyDescent="0.25">
      <c r="A43" s="227"/>
      <c r="B43" s="224"/>
      <c r="C43" s="58" t="s">
        <v>137</v>
      </c>
      <c r="D43" s="46" t="s">
        <v>81</v>
      </c>
      <c r="E43" s="168">
        <f>E39+E26</f>
        <v>0</v>
      </c>
      <c r="F43" s="135" t="s">
        <v>112</v>
      </c>
      <c r="G43" s="168">
        <f>G39+G26</f>
        <v>0</v>
      </c>
      <c r="H43" s="168">
        <f>H39+H26</f>
        <v>0</v>
      </c>
      <c r="I43" s="169">
        <f>I39+I26</f>
        <v>0</v>
      </c>
      <c r="J43" s="233"/>
      <c r="K43" s="159" t="s">
        <v>212</v>
      </c>
      <c r="L43" s="125" t="s">
        <v>411</v>
      </c>
      <c r="M43" s="121" t="s">
        <v>38</v>
      </c>
      <c r="N43" s="120"/>
      <c r="O43" s="124"/>
    </row>
    <row r="44" spans="1:15" s="27" customFormat="1" ht="18" customHeight="1" x14ac:dyDescent="0.2">
      <c r="A44" s="258" t="s">
        <v>156</v>
      </c>
      <c r="B44" s="259"/>
      <c r="C44" s="86" t="s">
        <v>154</v>
      </c>
      <c r="D44" s="29"/>
      <c r="E44" s="160"/>
      <c r="F44" s="260"/>
      <c r="G44" s="261"/>
      <c r="H44" s="157"/>
      <c r="I44" s="157"/>
      <c r="J44" s="233"/>
      <c r="K44" s="159" t="s">
        <v>213</v>
      </c>
      <c r="L44" s="121" t="s">
        <v>387</v>
      </c>
      <c r="M44" s="121" t="s">
        <v>43</v>
      </c>
      <c r="N44" s="120"/>
      <c r="O44" s="124"/>
    </row>
    <row r="45" spans="1:15" s="27" customFormat="1" ht="18" customHeight="1" thickBot="1" x14ac:dyDescent="0.25">
      <c r="A45" s="257"/>
      <c r="B45" s="257"/>
      <c r="C45" s="87" t="s">
        <v>155</v>
      </c>
      <c r="D45" s="51"/>
      <c r="E45" s="161"/>
      <c r="F45" s="121" t="s">
        <v>113</v>
      </c>
      <c r="G45" s="120"/>
      <c r="H45" s="157"/>
      <c r="I45" s="157"/>
      <c r="J45" s="234"/>
      <c r="K45" s="162" t="s">
        <v>214</v>
      </c>
      <c r="L45" s="163" t="s">
        <v>216</v>
      </c>
      <c r="M45" s="127" t="s">
        <v>44</v>
      </c>
      <c r="N45" s="128"/>
      <c r="O45" s="134"/>
    </row>
    <row r="46" spans="1:15" s="27" customFormat="1" ht="18" customHeight="1" x14ac:dyDescent="0.2">
      <c r="A46" s="257"/>
      <c r="B46" s="257"/>
      <c r="C46" s="87" t="s">
        <v>150</v>
      </c>
      <c r="D46" s="51"/>
      <c r="E46" s="161"/>
      <c r="F46" s="121" t="s">
        <v>151</v>
      </c>
      <c r="G46" s="120"/>
      <c r="H46" s="157"/>
      <c r="I46" s="157"/>
      <c r="J46" s="164"/>
      <c r="K46" s="164"/>
      <c r="L46" s="157"/>
      <c r="M46" s="157"/>
      <c r="N46" s="157"/>
      <c r="O46" s="157"/>
    </row>
    <row r="47" spans="1:15" x14ac:dyDescent="0.2">
      <c r="E47" s="23"/>
      <c r="F47" s="25"/>
      <c r="G47" s="23"/>
      <c r="H47" s="23"/>
      <c r="I47" s="23"/>
      <c r="J47" s="24"/>
      <c r="K47" s="24"/>
      <c r="L47" s="25"/>
      <c r="M47" s="25"/>
      <c r="N47" s="23"/>
      <c r="O47" s="23"/>
    </row>
    <row r="48" spans="1:15" x14ac:dyDescent="0.2">
      <c r="E48" s="23"/>
      <c r="F48" s="25"/>
      <c r="G48" s="23"/>
      <c r="H48" s="23"/>
      <c r="I48" s="23"/>
      <c r="J48" s="24"/>
      <c r="K48" s="24"/>
      <c r="L48" s="25"/>
      <c r="M48" s="25"/>
      <c r="N48" s="23"/>
      <c r="O48" s="23"/>
    </row>
  </sheetData>
  <mergeCells count="21">
    <mergeCell ref="A2:L2"/>
    <mergeCell ref="B14:B19"/>
    <mergeCell ref="B8:B13"/>
    <mergeCell ref="A8:A25"/>
    <mergeCell ref="B20:B25"/>
    <mergeCell ref="A3:I5"/>
    <mergeCell ref="J3:O5"/>
    <mergeCell ref="A27:A37"/>
    <mergeCell ref="A38:B43"/>
    <mergeCell ref="A44:B46"/>
    <mergeCell ref="F44:G44"/>
    <mergeCell ref="B27:B31"/>
    <mergeCell ref="B33:B35"/>
    <mergeCell ref="B36:B37"/>
    <mergeCell ref="J38:J45"/>
    <mergeCell ref="K39:K42"/>
    <mergeCell ref="J6:K18"/>
    <mergeCell ref="J19:K21"/>
    <mergeCell ref="J22:K24"/>
    <mergeCell ref="J25:K33"/>
    <mergeCell ref="J34:K34"/>
  </mergeCells>
  <phoneticPr fontId="2" type="noConversion"/>
  <printOptions horizontalCentered="1" verticalCentered="1"/>
  <pageMargins left="0.25" right="0.25" top="0.75" bottom="0.75" header="0.3" footer="0.3"/>
  <pageSetup paperSize="9" scale="56" orientation="landscape" r:id="rId1"/>
  <headerFooter alignWithMargins="0"/>
  <ignoredErrors>
    <ignoredError sqref="K38:K45" numberStoredAsText="1"/>
    <ignoredError sqref="H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theme="0"/>
  </sheetPr>
  <dimension ref="B1:M23"/>
  <sheetViews>
    <sheetView workbookViewId="0">
      <selection activeCell="K34" sqref="K34"/>
    </sheetView>
  </sheetViews>
  <sheetFormatPr baseColWidth="10" defaultRowHeight="12.75" x14ac:dyDescent="0.2"/>
  <cols>
    <col min="1" max="2" width="3" style="8" customWidth="1"/>
    <col min="3" max="3" width="8.42578125" style="8" customWidth="1"/>
    <col min="4" max="4" width="2.85546875" style="8" customWidth="1"/>
    <col min="5" max="7" width="11.42578125" style="8"/>
    <col min="8" max="8" width="8.42578125" style="8" customWidth="1"/>
    <col min="9" max="9" width="2.85546875" style="8" customWidth="1"/>
    <col min="10" max="16384" width="11.42578125" style="8"/>
  </cols>
  <sheetData>
    <row r="1" spans="2:13" ht="13.5" thickBot="1" x14ac:dyDescent="0.25"/>
    <row r="2" spans="2:13" ht="8.25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15.75" x14ac:dyDescent="0.2">
      <c r="B3" s="13"/>
      <c r="C3" s="5"/>
      <c r="D3" s="20" t="s">
        <v>0</v>
      </c>
      <c r="E3" s="5"/>
      <c r="F3" s="5"/>
      <c r="G3" s="5"/>
      <c r="H3" s="5"/>
      <c r="I3" s="5"/>
      <c r="J3" s="5"/>
      <c r="K3" s="5"/>
      <c r="L3" s="5"/>
      <c r="M3" s="14"/>
    </row>
    <row r="4" spans="2:13" x14ac:dyDescent="0.2"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14"/>
    </row>
    <row r="5" spans="2:13" x14ac:dyDescent="0.2">
      <c r="B5" s="13"/>
      <c r="C5" s="21" t="s">
        <v>176</v>
      </c>
      <c r="D5" s="5"/>
      <c r="E5" s="5" t="s">
        <v>398</v>
      </c>
      <c r="F5" s="5"/>
      <c r="G5" s="5"/>
      <c r="H5" s="21" t="s">
        <v>180</v>
      </c>
      <c r="I5" s="5"/>
      <c r="J5" s="5" t="s">
        <v>394</v>
      </c>
      <c r="K5" s="5"/>
      <c r="L5" s="5"/>
      <c r="M5" s="14"/>
    </row>
    <row r="6" spans="2:13" x14ac:dyDescent="0.2">
      <c r="B6" s="13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2:13" x14ac:dyDescent="0.2">
      <c r="B7" s="13"/>
      <c r="C7" s="21" t="s">
        <v>177</v>
      </c>
      <c r="D7" s="5"/>
      <c r="E7" s="5" t="s">
        <v>399</v>
      </c>
      <c r="F7" s="5"/>
      <c r="G7" s="5"/>
      <c r="H7" s="21" t="s">
        <v>181</v>
      </c>
      <c r="I7" s="5"/>
      <c r="J7" s="5" t="s">
        <v>395</v>
      </c>
      <c r="K7" s="5"/>
      <c r="L7" s="5"/>
      <c r="M7" s="14"/>
    </row>
    <row r="8" spans="2:13" x14ac:dyDescent="0.2">
      <c r="B8" s="13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2:13" x14ac:dyDescent="0.2">
      <c r="B9" s="13"/>
      <c r="C9" s="21" t="s">
        <v>178</v>
      </c>
      <c r="D9" s="5"/>
      <c r="E9" s="5" t="s">
        <v>402</v>
      </c>
      <c r="F9" s="5"/>
      <c r="G9" s="5"/>
      <c r="H9" s="21" t="s">
        <v>184</v>
      </c>
      <c r="I9" s="5"/>
      <c r="J9" s="5" t="s">
        <v>396</v>
      </c>
      <c r="K9" s="5"/>
      <c r="L9" s="5"/>
      <c r="M9" s="14"/>
    </row>
    <row r="10" spans="2:13" x14ac:dyDescent="0.2">
      <c r="B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2:13" x14ac:dyDescent="0.2">
      <c r="B11" s="13"/>
      <c r="C11" s="21" t="s">
        <v>56</v>
      </c>
      <c r="D11" s="5"/>
      <c r="E11" s="5" t="s">
        <v>389</v>
      </c>
      <c r="F11" s="5"/>
      <c r="G11" s="5"/>
      <c r="H11" s="21" t="s">
        <v>185</v>
      </c>
      <c r="I11" s="5"/>
      <c r="J11" s="5" t="s">
        <v>397</v>
      </c>
      <c r="K11" s="5"/>
      <c r="L11" s="5"/>
      <c r="M11" s="14"/>
    </row>
    <row r="12" spans="2:13" x14ac:dyDescent="0.2"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</row>
    <row r="13" spans="2:13" x14ac:dyDescent="0.2">
      <c r="B13" s="13"/>
      <c r="C13" s="21" t="s">
        <v>82</v>
      </c>
      <c r="D13" s="5"/>
      <c r="E13" s="5" t="s">
        <v>390</v>
      </c>
      <c r="F13" s="5"/>
      <c r="G13" s="5"/>
      <c r="H13" s="21" t="s">
        <v>186</v>
      </c>
      <c r="I13" s="5"/>
      <c r="J13" s="5" t="s">
        <v>393</v>
      </c>
      <c r="K13" s="5"/>
      <c r="L13" s="5"/>
      <c r="M13" s="14"/>
    </row>
    <row r="14" spans="2:13" x14ac:dyDescent="0.2">
      <c r="B14" s="13"/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</row>
    <row r="15" spans="2:13" x14ac:dyDescent="0.2">
      <c r="B15" s="13"/>
      <c r="C15" s="21" t="s">
        <v>76</v>
      </c>
      <c r="D15" s="5"/>
      <c r="E15" s="5" t="s">
        <v>310</v>
      </c>
      <c r="F15" s="5"/>
      <c r="G15" s="5"/>
      <c r="H15" s="21" t="s">
        <v>195</v>
      </c>
      <c r="I15" s="5"/>
      <c r="J15" s="5" t="s">
        <v>378</v>
      </c>
      <c r="K15" s="5"/>
      <c r="L15" s="5"/>
      <c r="M15" s="14"/>
    </row>
    <row r="16" spans="2:13" x14ac:dyDescent="0.2">
      <c r="B16" s="13"/>
      <c r="C16" s="5"/>
      <c r="D16" s="5"/>
      <c r="E16" s="5"/>
      <c r="F16" s="5"/>
      <c r="G16" s="5"/>
      <c r="H16" s="5"/>
      <c r="I16" s="5"/>
      <c r="J16" s="5"/>
      <c r="K16" s="5"/>
      <c r="L16" s="5"/>
      <c r="M16" s="14"/>
    </row>
    <row r="17" spans="2:13" x14ac:dyDescent="0.2">
      <c r="B17" s="13"/>
      <c r="C17" s="21" t="s">
        <v>198</v>
      </c>
      <c r="D17" s="5"/>
      <c r="E17" s="5" t="s">
        <v>391</v>
      </c>
      <c r="F17" s="5"/>
      <c r="G17" s="5"/>
      <c r="H17" s="21" t="s">
        <v>199</v>
      </c>
      <c r="I17" s="5"/>
      <c r="J17" s="5" t="s">
        <v>152</v>
      </c>
      <c r="K17" s="5"/>
      <c r="L17" s="5"/>
      <c r="M17" s="14"/>
    </row>
    <row r="18" spans="2:13" x14ac:dyDescent="0.2">
      <c r="B18" s="13"/>
      <c r="C18" s="5"/>
      <c r="D18" s="5"/>
      <c r="E18" s="5"/>
      <c r="F18" s="5"/>
      <c r="G18" s="5"/>
      <c r="H18" s="5"/>
      <c r="I18" s="5"/>
      <c r="J18" s="5"/>
      <c r="K18" s="5"/>
      <c r="L18" s="5"/>
      <c r="M18" s="14"/>
    </row>
    <row r="19" spans="2:13" x14ac:dyDescent="0.2">
      <c r="B19" s="13"/>
      <c r="C19" s="21" t="s">
        <v>209</v>
      </c>
      <c r="D19" s="5"/>
      <c r="E19" s="5" t="s">
        <v>392</v>
      </c>
      <c r="F19" s="5"/>
      <c r="G19" s="5"/>
      <c r="H19" s="21"/>
      <c r="I19" s="5"/>
      <c r="J19" s="5"/>
      <c r="K19" s="5"/>
      <c r="L19" s="5"/>
      <c r="M19" s="14"/>
    </row>
    <row r="20" spans="2:13" x14ac:dyDescent="0.2">
      <c r="B20" s="13"/>
      <c r="C20" s="5"/>
      <c r="D20" s="5"/>
      <c r="E20" s="5"/>
      <c r="F20" s="5"/>
      <c r="G20" s="5"/>
      <c r="H20" s="5"/>
      <c r="I20" s="5"/>
      <c r="J20" s="5"/>
      <c r="K20" s="5"/>
      <c r="L20" s="5"/>
      <c r="M20" s="14"/>
    </row>
    <row r="21" spans="2:13" x14ac:dyDescent="0.2">
      <c r="B21" s="13"/>
      <c r="C21" s="21" t="s">
        <v>270</v>
      </c>
      <c r="D21" s="5"/>
      <c r="E21" s="5" t="s">
        <v>400</v>
      </c>
      <c r="F21" s="5"/>
      <c r="G21" s="5"/>
      <c r="H21" s="21" t="s">
        <v>388</v>
      </c>
      <c r="I21" s="5"/>
      <c r="J21" s="5" t="s">
        <v>401</v>
      </c>
      <c r="K21" s="5"/>
      <c r="L21" s="5"/>
      <c r="M21" s="14"/>
    </row>
    <row r="22" spans="2:13" x14ac:dyDescent="0.2"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14"/>
    </row>
    <row r="23" spans="2:13" ht="13.5" thickBot="1" x14ac:dyDescent="0.25"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7"/>
    </row>
  </sheetData>
  <sheetProtection selectLockedCell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1 - Renseignements</vt:lpstr>
      <vt:lpstr>2 - Cpte de Résultat</vt:lpstr>
      <vt:lpstr>3 - Bilan</vt:lpstr>
      <vt:lpstr>Eléments de language</vt:lpstr>
      <vt:lpstr>'2 - Cpte de Résultat'!Zone_d_impression</vt:lpstr>
      <vt:lpstr>'3 - Bilan'!Zone_d_impression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Christophe POYET</dc:creator>
  <cp:lastModifiedBy>PELLETIER Sybil</cp:lastModifiedBy>
  <cp:lastPrinted>2022-12-13T13:04:49Z</cp:lastPrinted>
  <dcterms:created xsi:type="dcterms:W3CDTF">2006-12-18T15:21:02Z</dcterms:created>
  <dcterms:modified xsi:type="dcterms:W3CDTF">2023-11-30T11:47:06Z</dcterms:modified>
</cp:coreProperties>
</file>